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ate1904="1" codeName="ThisWorkbook" defaultThemeVersion="124226"/>
  <mc:AlternateContent xmlns:mc="http://schemas.openxmlformats.org/markup-compatibility/2006">
    <mc:Choice Requires="x15">
      <x15ac:absPath xmlns:x15ac="http://schemas.microsoft.com/office/spreadsheetml/2010/11/ac" url="C:\z_kunika_file\synchro\b_都水協関係\東京都　ASマスターズルーティン大会2021\"/>
    </mc:Choice>
  </mc:AlternateContent>
  <xr:revisionPtr revIDLastSave="0" documentId="13_ncr:1_{67D18CAC-FD4A-4C7F-A2A2-32EE7CEC3928}" xr6:coauthVersionLast="47" xr6:coauthVersionMax="47" xr10:uidLastSave="{00000000-0000-0000-0000-000000000000}"/>
  <bookViews>
    <workbookView xWindow="-110" yWindow="-110" windowWidth="19420" windowHeight="10560" tabRatio="506" xr2:uid="{00000000-000D-0000-FFFF-FFFF00000000}"/>
  </bookViews>
  <sheets>
    <sheet name="入力マニュアル" sheetId="7" r:id="rId1"/>
    <sheet name="入力シート" sheetId="1" r:id="rId2"/>
    <sheet name="確認シート（印刷版）" sheetId="5" r:id="rId3"/>
    <sheet name="FREEシート" sheetId="15" r:id="rId4"/>
    <sheet name="TECHシート" sheetId="14" r:id="rId5"/>
    <sheet name="FPシート" sheetId="16" r:id="rId6"/>
    <sheet name="WORK" sheetId="12" state="hidden" r:id="rId7"/>
    <sheet name="参考）年齢区分" sheetId="17" state="hidden" r:id="rId8"/>
    <sheet name="リスト" sheetId="10" state="hidden" r:id="rId9"/>
  </sheets>
  <definedNames>
    <definedName name="_xlnm.Print_Area" localSheetId="5">FPシート!$A$1:$N$33</definedName>
    <definedName name="_xlnm.Print_Area" localSheetId="3">FREEシート!$A$1:$N$40</definedName>
    <definedName name="_xlnm.Print_Area" localSheetId="2">'確認シート（印刷版）'!$A$1:$GY$62</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A17" i="5" l="1"/>
  <c r="FA16" i="5"/>
  <c r="FA15" i="5"/>
  <c r="FA14" i="5"/>
  <c r="FA13" i="5"/>
  <c r="FA12" i="5"/>
  <c r="FA11" i="5"/>
  <c r="FA10" i="5"/>
  <c r="FA9" i="5"/>
  <c r="FA8" i="5"/>
  <c r="FA7" i="5"/>
  <c r="EV15" i="5"/>
  <c r="EP15" i="5"/>
  <c r="EP7" i="5"/>
  <c r="AB22" i="1"/>
  <c r="AB23" i="1"/>
  <c r="M10" i="16"/>
  <c r="AB46" i="1"/>
  <c r="BF27" i="12"/>
  <c r="BA3" i="12"/>
  <c r="BB3" i="12"/>
  <c r="BC3" i="12"/>
  <c r="BA4" i="12"/>
  <c r="BB4" i="12"/>
  <c r="BC4" i="12"/>
  <c r="BA5" i="12"/>
  <c r="BB5" i="12"/>
  <c r="BC5" i="12"/>
  <c r="BA6" i="12"/>
  <c r="BB6" i="12"/>
  <c r="BC6" i="12"/>
  <c r="BE3" i="12"/>
  <c r="BE4" i="12"/>
  <c r="BE5" i="12"/>
  <c r="BE6" i="12"/>
  <c r="BA7" i="12"/>
  <c r="BB7" i="12"/>
  <c r="BC7" i="12"/>
  <c r="BE7" i="12"/>
  <c r="BA8" i="12"/>
  <c r="BB8" i="12"/>
  <c r="BC8" i="12"/>
  <c r="BE8" i="12"/>
  <c r="BA9" i="12"/>
  <c r="BB9" i="12"/>
  <c r="BC9" i="12"/>
  <c r="BE9" i="12"/>
  <c r="BA10" i="12"/>
  <c r="BB10" i="12"/>
  <c r="BC10" i="12"/>
  <c r="BE10" i="12"/>
  <c r="BA11" i="12"/>
  <c r="BB11" i="12"/>
  <c r="BC11" i="12"/>
  <c r="BE11" i="12"/>
  <c r="BA12" i="12"/>
  <c r="BB12" i="12"/>
  <c r="BC12" i="12"/>
  <c r="BE12" i="12"/>
  <c r="BA13" i="12"/>
  <c r="BB13" i="12"/>
  <c r="BC13" i="12"/>
  <c r="BE13" i="12"/>
  <c r="BA14" i="12"/>
  <c r="BB14" i="12"/>
  <c r="BC14" i="12"/>
  <c r="BE14" i="12"/>
  <c r="BA15" i="12"/>
  <c r="BB15" i="12"/>
  <c r="BC15" i="12"/>
  <c r="BE15" i="12"/>
  <c r="BA16" i="12"/>
  <c r="BB16" i="12"/>
  <c r="BC16" i="12"/>
  <c r="BE16" i="12"/>
  <c r="BA17" i="12"/>
  <c r="BB17" i="12"/>
  <c r="BC17" i="12"/>
  <c r="BE17" i="12"/>
  <c r="BA18" i="12"/>
  <c r="BB18" i="12"/>
  <c r="BC18" i="12"/>
  <c r="BE18" i="12"/>
  <c r="BA19" i="12"/>
  <c r="BB19" i="12"/>
  <c r="BC19" i="12"/>
  <c r="BE19" i="12"/>
  <c r="BA20" i="12"/>
  <c r="BB20" i="12"/>
  <c r="BC20" i="12"/>
  <c r="BE20" i="12"/>
  <c r="BA21" i="12"/>
  <c r="BB21" i="12"/>
  <c r="BC21" i="12"/>
  <c r="BE21" i="12"/>
  <c r="BA22" i="12"/>
  <c r="BB22" i="12"/>
  <c r="BC22" i="12"/>
  <c r="BE22" i="12"/>
  <c r="BA23" i="12"/>
  <c r="BB23" i="12"/>
  <c r="BC23" i="12"/>
  <c r="BE23" i="12"/>
  <c r="BA24" i="12"/>
  <c r="BB24" i="12"/>
  <c r="BC24" i="12"/>
  <c r="BE24" i="12"/>
  <c r="BA25" i="12"/>
  <c r="BB25" i="12"/>
  <c r="BC25" i="12"/>
  <c r="BE25" i="12"/>
  <c r="BA26" i="12"/>
  <c r="BB26" i="12"/>
  <c r="BC26" i="12"/>
  <c r="BE26" i="12"/>
  <c r="BA27" i="12"/>
  <c r="BB27" i="12"/>
  <c r="BC27" i="12"/>
  <c r="BE27" i="12"/>
  <c r="BA28" i="12"/>
  <c r="BB28" i="12"/>
  <c r="BC28" i="12"/>
  <c r="BE28" i="12"/>
  <c r="BA29" i="12"/>
  <c r="BB29" i="12"/>
  <c r="BC29" i="12"/>
  <c r="BE29" i="12"/>
  <c r="BA30" i="12"/>
  <c r="BB30" i="12"/>
  <c r="BC30" i="12"/>
  <c r="BE30" i="12"/>
  <c r="BA31" i="12"/>
  <c r="BB31" i="12"/>
  <c r="BC31" i="12"/>
  <c r="BE31" i="12"/>
  <c r="BA32" i="12"/>
  <c r="BB32" i="12"/>
  <c r="BC32" i="12"/>
  <c r="BE32" i="12"/>
  <c r="BA33" i="12"/>
  <c r="BB33" i="12"/>
  <c r="BC33" i="12"/>
  <c r="BE33" i="12"/>
  <c r="BA34" i="12"/>
  <c r="BB34" i="12"/>
  <c r="BC34" i="12"/>
  <c r="BE34" i="12"/>
  <c r="BA35" i="12"/>
  <c r="BB35" i="12"/>
  <c r="BC35" i="12"/>
  <c r="BE35" i="12"/>
  <c r="BA36" i="12"/>
  <c r="BB36" i="12"/>
  <c r="BC36" i="12"/>
  <c r="BE36" i="12"/>
  <c r="BA37" i="12"/>
  <c r="BB37" i="12"/>
  <c r="BC37" i="12"/>
  <c r="BE37" i="12"/>
  <c r="BA38" i="12"/>
  <c r="BB38" i="12"/>
  <c r="BC38" i="12"/>
  <c r="BE38" i="12"/>
  <c r="BA39" i="12"/>
  <c r="BB39" i="12"/>
  <c r="BC39" i="12"/>
  <c r="BE39" i="12"/>
  <c r="BA40" i="12"/>
  <c r="BB40" i="12"/>
  <c r="BC40" i="12"/>
  <c r="BE40" i="12"/>
  <c r="BA41" i="12"/>
  <c r="BB41" i="12"/>
  <c r="BC41" i="12"/>
  <c r="BE41" i="12"/>
  <c r="BA42" i="12"/>
  <c r="BB42" i="12"/>
  <c r="BC42" i="12"/>
  <c r="BE42" i="12"/>
  <c r="GW45" i="5"/>
  <c r="AB47" i="1"/>
  <c r="BF28" i="12"/>
  <c r="GW46" i="5"/>
  <c r="AB48" i="1"/>
  <c r="BF29" i="12"/>
  <c r="GW47" i="5"/>
  <c r="AB49" i="1"/>
  <c r="BF30" i="12"/>
  <c r="GW48" i="5"/>
  <c r="AB50" i="1"/>
  <c r="BF31" i="12"/>
  <c r="GW49" i="5"/>
  <c r="AB51" i="1"/>
  <c r="BF32" i="12"/>
  <c r="GW50" i="5"/>
  <c r="AB52" i="1"/>
  <c r="BF33" i="12"/>
  <c r="GW51" i="5"/>
  <c r="AB53" i="1"/>
  <c r="BF34" i="12"/>
  <c r="GW52" i="5"/>
  <c r="AB54" i="1"/>
  <c r="BF35" i="12"/>
  <c r="GW53" i="5"/>
  <c r="AB55" i="1"/>
  <c r="BF36" i="12"/>
  <c r="GW54" i="5"/>
  <c r="GX46" i="5"/>
  <c r="AB33" i="1"/>
  <c r="BF14" i="12"/>
  <c r="GW32" i="5"/>
  <c r="AB45" i="1"/>
  <c r="BF26" i="12"/>
  <c r="GW44" i="5"/>
  <c r="BD3" i="12"/>
  <c r="GP21" i="5"/>
  <c r="AB57" i="1"/>
  <c r="BF38" i="12"/>
  <c r="GW56" i="5"/>
  <c r="AB56" i="1"/>
  <c r="BF37" i="12"/>
  <c r="GW55" i="5"/>
  <c r="BD26" i="12"/>
  <c r="GP44" i="5"/>
  <c r="AB44" i="1"/>
  <c r="BF25" i="12"/>
  <c r="GW43" i="5"/>
  <c r="BD25" i="12"/>
  <c r="GP43" i="5"/>
  <c r="AB43" i="1"/>
  <c r="BF24" i="12"/>
  <c r="GW42" i="5"/>
  <c r="BD24" i="12"/>
  <c r="GP42" i="5"/>
  <c r="AB42" i="1"/>
  <c r="BF23" i="12"/>
  <c r="GW41" i="5"/>
  <c r="BD23" i="12"/>
  <c r="GP41" i="5"/>
  <c r="AB41" i="1"/>
  <c r="BF22" i="12"/>
  <c r="GW40" i="5"/>
  <c r="BD22" i="12"/>
  <c r="GP40" i="5"/>
  <c r="AB40" i="1"/>
  <c r="BF21" i="12"/>
  <c r="GW39" i="5"/>
  <c r="BD21" i="12"/>
  <c r="GP39" i="5"/>
  <c r="AB39" i="1"/>
  <c r="BF20" i="12"/>
  <c r="GW38" i="5"/>
  <c r="BD20" i="12"/>
  <c r="GP38" i="5"/>
  <c r="AB38" i="1"/>
  <c r="BF19" i="12"/>
  <c r="GW37" i="5"/>
  <c r="BD19" i="12"/>
  <c r="GP37" i="5"/>
  <c r="AB37" i="1"/>
  <c r="BF18" i="12"/>
  <c r="GW36" i="5"/>
  <c r="BD18" i="12"/>
  <c r="GP36" i="5"/>
  <c r="AB36" i="1"/>
  <c r="BF17" i="12"/>
  <c r="GW35" i="5"/>
  <c r="BD17" i="12"/>
  <c r="GP35" i="5"/>
  <c r="AB35" i="1"/>
  <c r="BF16" i="12"/>
  <c r="GW34" i="5"/>
  <c r="BD16" i="12"/>
  <c r="GP34" i="5"/>
  <c r="AB34" i="1"/>
  <c r="BF15" i="12"/>
  <c r="GW33" i="5"/>
  <c r="BD15" i="12"/>
  <c r="GP33" i="5"/>
  <c r="BD14" i="12"/>
  <c r="GP32" i="5"/>
  <c r="AB32" i="1"/>
  <c r="BF13" i="12"/>
  <c r="GW31" i="5"/>
  <c r="BD13" i="12"/>
  <c r="GP31" i="5"/>
  <c r="AB31" i="1"/>
  <c r="BF12" i="12"/>
  <c r="GW30" i="5"/>
  <c r="BD12" i="12"/>
  <c r="GP30" i="5"/>
  <c r="AB30" i="1"/>
  <c r="BF11" i="12"/>
  <c r="GW29" i="5"/>
  <c r="BD11" i="12"/>
  <c r="GP29" i="5"/>
  <c r="AB29" i="1"/>
  <c r="BF10" i="12"/>
  <c r="GW28" i="5"/>
  <c r="BD10" i="12"/>
  <c r="GP28" i="5"/>
  <c r="AB28" i="1"/>
  <c r="BF9" i="12"/>
  <c r="GW27" i="5"/>
  <c r="BD9" i="12"/>
  <c r="GP27" i="5"/>
  <c r="AB27" i="1"/>
  <c r="BF8" i="12"/>
  <c r="GW26" i="5"/>
  <c r="BD8" i="12"/>
  <c r="GP26" i="5"/>
  <c r="AB26" i="1"/>
  <c r="BF7" i="12"/>
  <c r="GW25" i="5"/>
  <c r="BD7" i="12"/>
  <c r="GP25" i="5"/>
  <c r="AB25" i="1"/>
  <c r="BF6" i="12"/>
  <c r="GW24" i="5"/>
  <c r="BD6" i="12"/>
  <c r="GP24" i="5"/>
  <c r="AB24" i="1"/>
  <c r="BF5" i="12"/>
  <c r="GW23" i="5"/>
  <c r="BD5" i="12"/>
  <c r="GP23" i="5"/>
  <c r="BF4" i="12"/>
  <c r="GW22" i="5"/>
  <c r="BD4" i="12"/>
  <c r="GP22" i="5"/>
  <c r="BF3" i="12"/>
  <c r="GW21" i="5"/>
  <c r="BD28" i="12"/>
  <c r="GP46" i="5"/>
  <c r="BD29" i="12"/>
  <c r="GP47" i="5"/>
  <c r="BD30" i="12"/>
  <c r="GP48" i="5"/>
  <c r="BD31" i="12"/>
  <c r="GP49" i="5"/>
  <c r="BD32" i="12"/>
  <c r="GP50" i="5"/>
  <c r="BD33" i="12"/>
  <c r="GP51" i="5"/>
  <c r="BD34" i="12"/>
  <c r="GP52" i="5"/>
  <c r="BD35" i="12"/>
  <c r="GP53" i="5"/>
  <c r="BD36" i="12"/>
  <c r="GP54" i="5"/>
  <c r="BD37" i="12"/>
  <c r="GP55" i="5"/>
  <c r="BD38" i="12"/>
  <c r="GP56" i="5"/>
  <c r="BD27" i="12"/>
  <c r="GP45" i="5"/>
  <c r="AY4" i="12"/>
  <c r="AT3" i="12"/>
  <c r="AU3" i="12"/>
  <c r="AV3" i="12"/>
  <c r="AT4" i="12"/>
  <c r="AU4" i="12"/>
  <c r="AV4" i="12"/>
  <c r="AT5" i="12"/>
  <c r="AU5" i="12"/>
  <c r="AV5" i="12"/>
  <c r="AT6" i="12"/>
  <c r="AU6" i="12"/>
  <c r="AV6" i="12"/>
  <c r="AX3" i="12"/>
  <c r="AX4" i="12"/>
  <c r="AX5" i="12"/>
  <c r="AX6" i="12"/>
  <c r="AT7" i="12"/>
  <c r="AU7" i="12"/>
  <c r="AV7" i="12"/>
  <c r="AX7" i="12"/>
  <c r="AT8" i="12"/>
  <c r="AU8" i="12"/>
  <c r="AV8" i="12"/>
  <c r="AX8" i="12"/>
  <c r="AT9" i="12"/>
  <c r="AU9" i="12"/>
  <c r="AV9" i="12"/>
  <c r="AX9" i="12"/>
  <c r="AT10" i="12"/>
  <c r="AU10" i="12"/>
  <c r="AV10" i="12"/>
  <c r="AX10" i="12"/>
  <c r="AT11" i="12"/>
  <c r="AU11" i="12"/>
  <c r="AV11" i="12"/>
  <c r="AX11" i="12"/>
  <c r="AT12" i="12"/>
  <c r="AU12" i="12"/>
  <c r="AV12" i="12"/>
  <c r="AX12" i="12"/>
  <c r="AT13" i="12"/>
  <c r="AU13" i="12"/>
  <c r="AV13" i="12"/>
  <c r="AX13" i="12"/>
  <c r="AT14" i="12"/>
  <c r="AU14" i="12"/>
  <c r="AV14" i="12"/>
  <c r="AX14" i="12"/>
  <c r="AT15" i="12"/>
  <c r="AU15" i="12"/>
  <c r="AV15" i="12"/>
  <c r="AX15" i="12"/>
  <c r="AT16" i="12"/>
  <c r="AU16" i="12"/>
  <c r="AV16" i="12"/>
  <c r="AX16" i="12"/>
  <c r="AT17" i="12"/>
  <c r="AU17" i="12"/>
  <c r="AV17" i="12"/>
  <c r="AX17" i="12"/>
  <c r="AT18" i="12"/>
  <c r="AU18" i="12"/>
  <c r="AV18" i="12"/>
  <c r="AX18" i="12"/>
  <c r="AT19" i="12"/>
  <c r="AU19" i="12"/>
  <c r="AV19" i="12"/>
  <c r="AX19" i="12"/>
  <c r="AT20" i="12"/>
  <c r="AU20" i="12"/>
  <c r="AV20" i="12"/>
  <c r="AX20" i="12"/>
  <c r="AT21" i="12"/>
  <c r="AU21" i="12"/>
  <c r="AV21" i="12"/>
  <c r="AX21" i="12"/>
  <c r="AT22" i="12"/>
  <c r="AU22" i="12"/>
  <c r="AV22" i="12"/>
  <c r="AX22" i="12"/>
  <c r="AT23" i="12"/>
  <c r="AU23" i="12"/>
  <c r="AV23" i="12"/>
  <c r="AX23" i="12"/>
  <c r="AT24" i="12"/>
  <c r="AU24" i="12"/>
  <c r="AV24" i="12"/>
  <c r="AX24" i="12"/>
  <c r="AT25" i="12"/>
  <c r="AU25" i="12"/>
  <c r="AV25" i="12"/>
  <c r="AX25" i="12"/>
  <c r="AT26" i="12"/>
  <c r="AU26" i="12"/>
  <c r="AV26" i="12"/>
  <c r="AX26" i="12"/>
  <c r="AT27" i="12"/>
  <c r="AU27" i="12"/>
  <c r="AV27" i="12"/>
  <c r="AX27" i="12"/>
  <c r="AT28" i="12"/>
  <c r="AU28" i="12"/>
  <c r="AV28" i="12"/>
  <c r="AX28" i="12"/>
  <c r="AT29" i="12"/>
  <c r="AU29" i="12"/>
  <c r="AV29" i="12"/>
  <c r="AX29" i="12"/>
  <c r="AT30" i="12"/>
  <c r="AU30" i="12"/>
  <c r="AV30" i="12"/>
  <c r="AX30" i="12"/>
  <c r="AT31" i="12"/>
  <c r="AU31" i="12"/>
  <c r="AV31" i="12"/>
  <c r="AX31" i="12"/>
  <c r="AT32" i="12"/>
  <c r="AU32" i="12"/>
  <c r="AV32" i="12"/>
  <c r="AX32" i="12"/>
  <c r="AT33" i="12"/>
  <c r="AU33" i="12"/>
  <c r="AV33" i="12"/>
  <c r="AX33" i="12"/>
  <c r="AT34" i="12"/>
  <c r="AU34" i="12"/>
  <c r="AV34" i="12"/>
  <c r="AX34" i="12"/>
  <c r="AT35" i="12"/>
  <c r="AU35" i="12"/>
  <c r="AV35" i="12"/>
  <c r="AX35" i="12"/>
  <c r="AT36" i="12"/>
  <c r="AU36" i="12"/>
  <c r="AV36" i="12"/>
  <c r="AX36" i="12"/>
  <c r="AT37" i="12"/>
  <c r="AU37" i="12"/>
  <c r="AV37" i="12"/>
  <c r="AX37" i="12"/>
  <c r="AT38" i="12"/>
  <c r="AU38" i="12"/>
  <c r="AV38" i="12"/>
  <c r="AX38" i="12"/>
  <c r="AT39" i="12"/>
  <c r="AU39" i="12"/>
  <c r="AV39" i="12"/>
  <c r="AX39" i="12"/>
  <c r="AT40" i="12"/>
  <c r="AU40" i="12"/>
  <c r="AV40" i="12"/>
  <c r="AX40" i="12"/>
  <c r="AT41" i="12"/>
  <c r="AU41" i="12"/>
  <c r="AV41" i="12"/>
  <c r="AX41" i="12"/>
  <c r="AT42" i="12"/>
  <c r="AU42" i="12"/>
  <c r="AV42" i="12"/>
  <c r="AX42" i="12"/>
  <c r="GL52" i="5"/>
  <c r="AY5" i="12"/>
  <c r="GL53" i="5"/>
  <c r="AY6" i="12"/>
  <c r="GL54" i="5"/>
  <c r="AY7" i="12"/>
  <c r="GL55" i="5"/>
  <c r="AY8" i="12"/>
  <c r="GL56" i="5"/>
  <c r="AY9" i="12"/>
  <c r="GL57" i="5"/>
  <c r="AY10" i="12"/>
  <c r="GL58" i="5"/>
  <c r="AY11" i="12"/>
  <c r="GL59" i="5"/>
  <c r="AY12" i="12"/>
  <c r="GL60" i="5"/>
  <c r="AY3" i="12"/>
  <c r="GL51" i="5"/>
  <c r="AP34" i="12"/>
  <c r="AM3" i="12"/>
  <c r="AN3" i="12"/>
  <c r="AO3" i="12"/>
  <c r="AM4" i="12"/>
  <c r="AN4" i="12"/>
  <c r="AO4" i="12"/>
  <c r="AM5" i="12"/>
  <c r="AN5" i="12"/>
  <c r="AO5" i="12"/>
  <c r="AM6" i="12"/>
  <c r="AN6" i="12"/>
  <c r="AO6" i="12"/>
  <c r="AQ3" i="12"/>
  <c r="AQ4" i="12"/>
  <c r="AQ5" i="12"/>
  <c r="AQ6" i="12"/>
  <c r="AM7" i="12"/>
  <c r="AN7" i="12"/>
  <c r="AO7" i="12"/>
  <c r="AQ7" i="12"/>
  <c r="AM8" i="12"/>
  <c r="AN8" i="12"/>
  <c r="AO8" i="12"/>
  <c r="AQ8" i="12"/>
  <c r="AM9" i="12"/>
  <c r="AN9" i="12"/>
  <c r="AO9" i="12"/>
  <c r="AQ9" i="12"/>
  <c r="AM10" i="12"/>
  <c r="AN10" i="12"/>
  <c r="AO10" i="12"/>
  <c r="AQ10" i="12"/>
  <c r="AM11" i="12"/>
  <c r="AN11" i="12"/>
  <c r="AO11" i="12"/>
  <c r="AQ11" i="12"/>
  <c r="AM12" i="12"/>
  <c r="AN12" i="12"/>
  <c r="AO12" i="12"/>
  <c r="AQ12" i="12"/>
  <c r="AM13" i="12"/>
  <c r="AN13" i="12"/>
  <c r="AO13" i="12"/>
  <c r="AQ13" i="12"/>
  <c r="AM14" i="12"/>
  <c r="AN14" i="12"/>
  <c r="AO14" i="12"/>
  <c r="AQ14" i="12"/>
  <c r="AM15" i="12"/>
  <c r="AN15" i="12"/>
  <c r="AO15" i="12"/>
  <c r="AQ15" i="12"/>
  <c r="AM16" i="12"/>
  <c r="AN16" i="12"/>
  <c r="AO16" i="12"/>
  <c r="AQ16" i="12"/>
  <c r="AM17" i="12"/>
  <c r="AN17" i="12"/>
  <c r="AO17" i="12"/>
  <c r="AQ17" i="12"/>
  <c r="AM18" i="12"/>
  <c r="AN18" i="12"/>
  <c r="AO18" i="12"/>
  <c r="AQ18" i="12"/>
  <c r="AM19" i="12"/>
  <c r="AN19" i="12"/>
  <c r="AO19" i="12"/>
  <c r="AQ19" i="12"/>
  <c r="AM20" i="12"/>
  <c r="AN20" i="12"/>
  <c r="AO20" i="12"/>
  <c r="AQ20" i="12"/>
  <c r="AM21" i="12"/>
  <c r="AN21" i="12"/>
  <c r="AO21" i="12"/>
  <c r="AQ21" i="12"/>
  <c r="AM22" i="12"/>
  <c r="AN22" i="12"/>
  <c r="AO22" i="12"/>
  <c r="AQ22" i="12"/>
  <c r="AM23" i="12"/>
  <c r="AN23" i="12"/>
  <c r="AO23" i="12"/>
  <c r="AQ23" i="12"/>
  <c r="AM24" i="12"/>
  <c r="AN24" i="12"/>
  <c r="AO24" i="12"/>
  <c r="AQ24" i="12"/>
  <c r="AM25" i="12"/>
  <c r="AN25" i="12"/>
  <c r="AO25" i="12"/>
  <c r="AQ25" i="12"/>
  <c r="AM26" i="12"/>
  <c r="AN26" i="12"/>
  <c r="AO26" i="12"/>
  <c r="AQ26" i="12"/>
  <c r="AM27" i="12"/>
  <c r="AN27" i="12"/>
  <c r="AO27" i="12"/>
  <c r="AQ27" i="12"/>
  <c r="AM28" i="12"/>
  <c r="AN28" i="12"/>
  <c r="AO28" i="12"/>
  <c r="AQ28" i="12"/>
  <c r="AM29" i="12"/>
  <c r="AN29" i="12"/>
  <c r="AO29" i="12"/>
  <c r="AQ29" i="12"/>
  <c r="AM30" i="12"/>
  <c r="AN30" i="12"/>
  <c r="AO30" i="12"/>
  <c r="AQ30" i="12"/>
  <c r="AM31" i="12"/>
  <c r="AN31" i="12"/>
  <c r="AO31" i="12"/>
  <c r="AQ31" i="12"/>
  <c r="AM32" i="12"/>
  <c r="AN32" i="12"/>
  <c r="AO32" i="12"/>
  <c r="AQ32" i="12"/>
  <c r="AM33" i="12"/>
  <c r="AN33" i="12"/>
  <c r="AO33" i="12"/>
  <c r="AQ33" i="12"/>
  <c r="AM34" i="12"/>
  <c r="AN34" i="12"/>
  <c r="AO34" i="12"/>
  <c r="AQ34" i="12"/>
  <c r="AM35" i="12"/>
  <c r="AN35" i="12"/>
  <c r="AO35" i="12"/>
  <c r="AQ35" i="12"/>
  <c r="AM36" i="12"/>
  <c r="AN36" i="12"/>
  <c r="AO36" i="12"/>
  <c r="AQ36" i="12"/>
  <c r="AM37" i="12"/>
  <c r="AN37" i="12"/>
  <c r="AO37" i="12"/>
  <c r="AQ37" i="12"/>
  <c r="AM38" i="12"/>
  <c r="AN38" i="12"/>
  <c r="AO38" i="12"/>
  <c r="AQ38" i="12"/>
  <c r="AM39" i="12"/>
  <c r="AN39" i="12"/>
  <c r="AO39" i="12"/>
  <c r="AQ39" i="12"/>
  <c r="AM40" i="12"/>
  <c r="AN40" i="12"/>
  <c r="AO40" i="12"/>
  <c r="AQ40" i="12"/>
  <c r="AM41" i="12"/>
  <c r="AN41" i="12"/>
  <c r="AO41" i="12"/>
  <c r="AQ41" i="12"/>
  <c r="AM42" i="12"/>
  <c r="AN42" i="12"/>
  <c r="AO42" i="12"/>
  <c r="AQ42" i="12"/>
  <c r="FT52" i="5"/>
  <c r="AP33" i="12"/>
  <c r="FT51" i="5"/>
  <c r="AW4" i="12"/>
  <c r="GE52" i="5"/>
  <c r="AW5" i="12"/>
  <c r="GE53" i="5"/>
  <c r="AW6" i="12"/>
  <c r="GE54" i="5"/>
  <c r="AW7" i="12"/>
  <c r="GE55" i="5"/>
  <c r="AW8" i="12"/>
  <c r="GE56" i="5"/>
  <c r="AW9" i="12"/>
  <c r="GE57" i="5"/>
  <c r="AW10" i="12"/>
  <c r="GE58" i="5"/>
  <c r="AW11" i="12"/>
  <c r="GE59" i="5"/>
  <c r="AW12" i="12"/>
  <c r="GE60" i="5"/>
  <c r="AW3" i="12"/>
  <c r="GE51" i="5"/>
  <c r="AR33" i="12"/>
  <c r="GA51" i="5"/>
  <c r="AR34" i="12"/>
  <c r="GA52" i="5"/>
  <c r="AR35" i="12"/>
  <c r="GA53" i="5"/>
  <c r="AR36" i="12"/>
  <c r="GA54" i="5"/>
  <c r="AR37" i="12"/>
  <c r="GA55" i="5"/>
  <c r="AR38" i="12"/>
  <c r="GA56" i="5"/>
  <c r="AB58" i="1"/>
  <c r="AR39" i="12"/>
  <c r="GA57" i="5"/>
  <c r="AB59" i="1"/>
  <c r="AR40" i="12"/>
  <c r="GA58" i="5"/>
  <c r="GB52" i="5"/>
  <c r="AB61" i="1"/>
  <c r="AR42" i="12"/>
  <c r="GA60" i="5"/>
  <c r="AB60" i="1"/>
  <c r="AR41" i="12"/>
  <c r="GA59" i="5"/>
  <c r="AR24" i="12"/>
  <c r="GA42" i="5"/>
  <c r="AR25" i="12"/>
  <c r="GA43" i="5"/>
  <c r="AR26" i="12"/>
  <c r="GA44" i="5"/>
  <c r="AR27" i="12"/>
  <c r="GA45" i="5"/>
  <c r="AR28" i="12"/>
  <c r="GA46" i="5"/>
  <c r="AR29" i="12"/>
  <c r="GA47" i="5"/>
  <c r="AR30" i="12"/>
  <c r="GA48" i="5"/>
  <c r="AR31" i="12"/>
  <c r="GA49" i="5"/>
  <c r="AR32" i="12"/>
  <c r="GA50" i="5"/>
  <c r="AR23" i="12"/>
  <c r="GA41" i="5"/>
  <c r="AR3" i="12"/>
  <c r="GA21" i="5"/>
  <c r="AP35" i="12"/>
  <c r="FT53" i="5"/>
  <c r="AP36" i="12"/>
  <c r="FT54" i="5"/>
  <c r="AP37" i="12"/>
  <c r="FT55" i="5"/>
  <c r="AP38" i="12"/>
  <c r="FT56" i="5"/>
  <c r="AP39" i="12"/>
  <c r="FT57" i="5"/>
  <c r="AP40" i="12"/>
  <c r="FT58" i="5"/>
  <c r="AP41" i="12"/>
  <c r="FT59" i="5"/>
  <c r="AP42" i="12"/>
  <c r="FT60" i="5"/>
  <c r="AP24" i="12"/>
  <c r="FT42" i="5"/>
  <c r="AP25" i="12"/>
  <c r="FT43" i="5"/>
  <c r="AP26" i="12"/>
  <c r="FT44" i="5"/>
  <c r="AP27" i="12"/>
  <c r="FT45" i="5"/>
  <c r="AP28" i="12"/>
  <c r="FT46" i="5"/>
  <c r="AP29" i="12"/>
  <c r="FT47" i="5"/>
  <c r="AP30" i="12"/>
  <c r="FT48" i="5"/>
  <c r="AP31" i="12"/>
  <c r="FT49" i="5"/>
  <c r="AP32" i="12"/>
  <c r="FT50" i="5"/>
  <c r="AP23" i="12"/>
  <c r="FT41" i="5"/>
  <c r="AP13" i="12"/>
  <c r="FT31" i="5"/>
  <c r="AY22" i="12"/>
  <c r="GL50" i="5"/>
  <c r="AW22" i="12"/>
  <c r="GE50" i="5"/>
  <c r="AY21" i="12"/>
  <c r="GL49" i="5"/>
  <c r="AW21" i="12"/>
  <c r="GE49" i="5"/>
  <c r="AY20" i="12"/>
  <c r="GL48" i="5"/>
  <c r="AW20" i="12"/>
  <c r="GE48" i="5"/>
  <c r="AY19" i="12"/>
  <c r="GL47" i="5"/>
  <c r="AW19" i="12"/>
  <c r="GE47" i="5"/>
  <c r="AY18" i="12"/>
  <c r="GL46" i="5"/>
  <c r="AW18" i="12"/>
  <c r="GE46" i="5"/>
  <c r="AY17" i="12"/>
  <c r="GL45" i="5"/>
  <c r="AW17" i="12"/>
  <c r="GE45" i="5"/>
  <c r="AY16" i="12"/>
  <c r="GL44" i="5"/>
  <c r="AW16" i="12"/>
  <c r="GE44" i="5"/>
  <c r="AY15" i="12"/>
  <c r="GL43" i="5"/>
  <c r="AW15" i="12"/>
  <c r="GE43" i="5"/>
  <c r="AY14" i="12"/>
  <c r="GL42" i="5"/>
  <c r="AW14" i="12"/>
  <c r="GE42" i="5"/>
  <c r="AY13" i="12"/>
  <c r="GL41" i="5"/>
  <c r="AW13" i="12"/>
  <c r="GE41" i="5"/>
  <c r="AY32" i="12"/>
  <c r="GL40" i="5"/>
  <c r="AW32" i="12"/>
  <c r="GE40" i="5"/>
  <c r="AY31" i="12"/>
  <c r="GL39" i="5"/>
  <c r="AW31" i="12"/>
  <c r="GE39" i="5"/>
  <c r="AY30" i="12"/>
  <c r="GL38" i="5"/>
  <c r="AW30" i="12"/>
  <c r="GE38" i="5"/>
  <c r="AY29" i="12"/>
  <c r="GL37" i="5"/>
  <c r="AW29" i="12"/>
  <c r="GE37" i="5"/>
  <c r="AY28" i="12"/>
  <c r="GL36" i="5"/>
  <c r="AW28" i="12"/>
  <c r="GE36" i="5"/>
  <c r="AY27" i="12"/>
  <c r="GL35" i="5"/>
  <c r="AW27" i="12"/>
  <c r="GE35" i="5"/>
  <c r="AY26" i="12"/>
  <c r="GL34" i="5"/>
  <c r="AW26" i="12"/>
  <c r="GE34" i="5"/>
  <c r="AY25" i="12"/>
  <c r="GL33" i="5"/>
  <c r="AW25" i="12"/>
  <c r="GE33" i="5"/>
  <c r="AY24" i="12"/>
  <c r="GL32" i="5"/>
  <c r="AW24" i="12"/>
  <c r="GE32" i="5"/>
  <c r="AY23" i="12"/>
  <c r="GL31" i="5"/>
  <c r="AW23" i="12"/>
  <c r="GE31" i="5"/>
  <c r="AY42" i="12"/>
  <c r="GL30" i="5"/>
  <c r="AW42" i="12"/>
  <c r="GE30" i="5"/>
  <c r="AY41" i="12"/>
  <c r="GL29" i="5"/>
  <c r="AW41" i="12"/>
  <c r="GE29" i="5"/>
  <c r="AY40" i="12"/>
  <c r="GL28" i="5"/>
  <c r="AW40" i="12"/>
  <c r="GE28" i="5"/>
  <c r="AY39" i="12"/>
  <c r="GL27" i="5"/>
  <c r="AW39" i="12"/>
  <c r="GE27" i="5"/>
  <c r="AY38" i="12"/>
  <c r="GL26" i="5"/>
  <c r="AW38" i="12"/>
  <c r="GE26" i="5"/>
  <c r="AY37" i="12"/>
  <c r="GL25" i="5"/>
  <c r="AW37" i="12"/>
  <c r="GE25" i="5"/>
  <c r="AY36" i="12"/>
  <c r="GL24" i="5"/>
  <c r="AW36" i="12"/>
  <c r="GE24" i="5"/>
  <c r="AY35" i="12"/>
  <c r="GL23" i="5"/>
  <c r="AW35" i="12"/>
  <c r="GE23" i="5"/>
  <c r="AY34" i="12"/>
  <c r="GL22" i="5"/>
  <c r="AW34" i="12"/>
  <c r="GE22" i="5"/>
  <c r="AY33" i="12"/>
  <c r="GL21" i="5"/>
  <c r="AW33" i="12"/>
  <c r="GE21" i="5"/>
  <c r="AR22" i="12"/>
  <c r="GA40" i="5"/>
  <c r="AP22" i="12"/>
  <c r="FT40" i="5"/>
  <c r="AR21" i="12"/>
  <c r="GA39" i="5"/>
  <c r="AP21" i="12"/>
  <c r="FT39" i="5"/>
  <c r="AR20" i="12"/>
  <c r="GA38" i="5"/>
  <c r="AP20" i="12"/>
  <c r="FT38" i="5"/>
  <c r="AR19" i="12"/>
  <c r="GA37" i="5"/>
  <c r="AP19" i="12"/>
  <c r="FT37" i="5"/>
  <c r="AR18" i="12"/>
  <c r="GA36" i="5"/>
  <c r="AP18" i="12"/>
  <c r="FT36" i="5"/>
  <c r="AR17" i="12"/>
  <c r="GA35" i="5"/>
  <c r="AP17" i="12"/>
  <c r="FT35" i="5"/>
  <c r="AR16" i="12"/>
  <c r="GA34" i="5"/>
  <c r="AP16" i="12"/>
  <c r="FT34" i="5"/>
  <c r="AR15" i="12"/>
  <c r="GA33" i="5"/>
  <c r="AP15" i="12"/>
  <c r="FT33" i="5"/>
  <c r="AR14" i="12"/>
  <c r="GA32" i="5"/>
  <c r="AP14" i="12"/>
  <c r="FT32" i="5"/>
  <c r="AR13" i="12"/>
  <c r="GA31" i="5"/>
  <c r="AR12" i="12"/>
  <c r="GA30" i="5"/>
  <c r="AP12" i="12"/>
  <c r="FT30" i="5"/>
  <c r="AR11" i="12"/>
  <c r="GA29" i="5"/>
  <c r="AP11" i="12"/>
  <c r="FT29" i="5"/>
  <c r="AR10" i="12"/>
  <c r="GA28" i="5"/>
  <c r="AP10" i="12"/>
  <c r="FT28" i="5"/>
  <c r="AR9" i="12"/>
  <c r="GA27" i="5"/>
  <c r="AP9" i="12"/>
  <c r="FT27" i="5"/>
  <c r="AR8" i="12"/>
  <c r="GA26" i="5"/>
  <c r="AP8" i="12"/>
  <c r="FT26" i="5"/>
  <c r="AR7" i="12"/>
  <c r="GA25" i="5"/>
  <c r="AP7" i="12"/>
  <c r="FT25" i="5"/>
  <c r="AR6" i="12"/>
  <c r="GA24" i="5"/>
  <c r="AP6" i="12"/>
  <c r="FT24" i="5"/>
  <c r="AR5" i="12"/>
  <c r="GA23" i="5"/>
  <c r="AP5" i="12"/>
  <c r="FT23" i="5"/>
  <c r="AR4" i="12"/>
  <c r="GA22" i="5"/>
  <c r="AP4" i="12"/>
  <c r="FT22" i="5"/>
  <c r="AP3" i="12"/>
  <c r="FT21" i="5"/>
  <c r="GM51" i="5"/>
  <c r="GB51" i="5"/>
  <c r="GM52" i="5"/>
  <c r="AK17" i="12"/>
  <c r="AF3" i="12"/>
  <c r="AG3" i="12"/>
  <c r="AH3" i="12"/>
  <c r="AF4" i="12"/>
  <c r="AG4" i="12"/>
  <c r="AH4" i="12"/>
  <c r="AF5" i="12"/>
  <c r="AG5" i="12"/>
  <c r="AH5" i="12"/>
  <c r="AF6" i="12"/>
  <c r="AG6" i="12"/>
  <c r="AH6" i="12"/>
  <c r="AJ3" i="12"/>
  <c r="AJ4" i="12"/>
  <c r="AJ5" i="12"/>
  <c r="AJ6" i="12"/>
  <c r="AF7" i="12"/>
  <c r="AG7" i="12"/>
  <c r="AH7" i="12"/>
  <c r="AJ7" i="12"/>
  <c r="AF8" i="12"/>
  <c r="AG8" i="12"/>
  <c r="AH8" i="12"/>
  <c r="AJ8" i="12"/>
  <c r="AF9" i="12"/>
  <c r="AG9" i="12"/>
  <c r="AH9" i="12"/>
  <c r="AJ9" i="12"/>
  <c r="AF10" i="12"/>
  <c r="AG10" i="12"/>
  <c r="AH10" i="12"/>
  <c r="AJ10" i="12"/>
  <c r="AF11" i="12"/>
  <c r="AG11" i="12"/>
  <c r="AH11" i="12"/>
  <c r="AJ11" i="12"/>
  <c r="AF12" i="12"/>
  <c r="AG12" i="12"/>
  <c r="AH12" i="12"/>
  <c r="AJ12" i="12"/>
  <c r="AF13" i="12"/>
  <c r="AG13" i="12"/>
  <c r="AH13" i="12"/>
  <c r="AJ13" i="12"/>
  <c r="AF14" i="12"/>
  <c r="AG14" i="12"/>
  <c r="AH14" i="12"/>
  <c r="AJ14" i="12"/>
  <c r="AF15" i="12"/>
  <c r="AG15" i="12"/>
  <c r="AH15" i="12"/>
  <c r="AJ15" i="12"/>
  <c r="AF16" i="12"/>
  <c r="AG16" i="12"/>
  <c r="AH16" i="12"/>
  <c r="AJ16" i="12"/>
  <c r="AF17" i="12"/>
  <c r="AG17" i="12"/>
  <c r="AH17" i="12"/>
  <c r="AJ17" i="12"/>
  <c r="AF18" i="12"/>
  <c r="AG18" i="12"/>
  <c r="AH18" i="12"/>
  <c r="AJ18" i="12"/>
  <c r="AF19" i="12"/>
  <c r="AG19" i="12"/>
  <c r="AH19" i="12"/>
  <c r="AJ19" i="12"/>
  <c r="AF20" i="12"/>
  <c r="AG20" i="12"/>
  <c r="AH20" i="12"/>
  <c r="AJ20" i="12"/>
  <c r="AF21" i="12"/>
  <c r="AG21" i="12"/>
  <c r="AH21" i="12"/>
  <c r="AJ21" i="12"/>
  <c r="AF22" i="12"/>
  <c r="AG22" i="12"/>
  <c r="AH22" i="12"/>
  <c r="AJ22" i="12"/>
  <c r="AF23" i="12"/>
  <c r="AG23" i="12"/>
  <c r="AH23" i="12"/>
  <c r="AJ23" i="12"/>
  <c r="AF24" i="12"/>
  <c r="AG24" i="12"/>
  <c r="AH24" i="12"/>
  <c r="AJ24" i="12"/>
  <c r="AF25" i="12"/>
  <c r="AG25" i="12"/>
  <c r="AH25" i="12"/>
  <c r="AJ25" i="12"/>
  <c r="AF26" i="12"/>
  <c r="AG26" i="12"/>
  <c r="AH26" i="12"/>
  <c r="AJ26" i="12"/>
  <c r="AF27" i="12"/>
  <c r="AG27" i="12"/>
  <c r="AH27" i="12"/>
  <c r="AJ27" i="12"/>
  <c r="AF28" i="12"/>
  <c r="AG28" i="12"/>
  <c r="AH28" i="12"/>
  <c r="AJ28" i="12"/>
  <c r="AF29" i="12"/>
  <c r="AG29" i="12"/>
  <c r="AH29" i="12"/>
  <c r="AJ29" i="12"/>
  <c r="AF30" i="12"/>
  <c r="AG30" i="12"/>
  <c r="AH30" i="12"/>
  <c r="AJ30" i="12"/>
  <c r="AF31" i="12"/>
  <c r="AG31" i="12"/>
  <c r="AH31" i="12"/>
  <c r="AJ31" i="12"/>
  <c r="AF32" i="12"/>
  <c r="AG32" i="12"/>
  <c r="AH32" i="12"/>
  <c r="AJ32" i="12"/>
  <c r="AF33" i="12"/>
  <c r="AG33" i="12"/>
  <c r="AH33" i="12"/>
  <c r="AJ33" i="12"/>
  <c r="AF34" i="12"/>
  <c r="AG34" i="12"/>
  <c r="AH34" i="12"/>
  <c r="AJ34" i="12"/>
  <c r="AF35" i="12"/>
  <c r="AG35" i="12"/>
  <c r="AH35" i="12"/>
  <c r="AJ35" i="12"/>
  <c r="AF36" i="12"/>
  <c r="AG36" i="12"/>
  <c r="AH36" i="12"/>
  <c r="AJ36" i="12"/>
  <c r="AF37" i="12"/>
  <c r="AG37" i="12"/>
  <c r="AH37" i="12"/>
  <c r="AJ37" i="12"/>
  <c r="AF38" i="12"/>
  <c r="AG38" i="12"/>
  <c r="AH38" i="12"/>
  <c r="AJ38" i="12"/>
  <c r="AF39" i="12"/>
  <c r="AG39" i="12"/>
  <c r="AH39" i="12"/>
  <c r="AJ39" i="12"/>
  <c r="AF40" i="12"/>
  <c r="AG40" i="12"/>
  <c r="AH40" i="12"/>
  <c r="AJ40" i="12"/>
  <c r="AF41" i="12"/>
  <c r="AG41" i="12"/>
  <c r="AH41" i="12"/>
  <c r="AJ41" i="12"/>
  <c r="AF42" i="12"/>
  <c r="AG42" i="12"/>
  <c r="AH42" i="12"/>
  <c r="AJ42" i="12"/>
  <c r="FP35" i="5"/>
  <c r="AI17" i="12"/>
  <c r="FI35" i="5"/>
  <c r="AK16" i="12"/>
  <c r="FP34" i="5"/>
  <c r="AI16" i="12"/>
  <c r="FI34" i="5"/>
  <c r="AK15" i="12"/>
  <c r="FP33" i="5"/>
  <c r="AI15" i="12"/>
  <c r="FI33" i="5"/>
  <c r="AK14" i="12"/>
  <c r="FP32" i="5"/>
  <c r="AI14" i="12"/>
  <c r="FI32" i="5"/>
  <c r="AK13" i="12"/>
  <c r="FP31" i="5"/>
  <c r="AI13" i="12"/>
  <c r="FI31" i="5"/>
  <c r="AK12" i="12"/>
  <c r="FP30" i="5"/>
  <c r="AI12" i="12"/>
  <c r="FI30" i="5"/>
  <c r="AK11" i="12"/>
  <c r="FP29" i="5"/>
  <c r="AI11" i="12"/>
  <c r="FI29" i="5"/>
  <c r="AK10" i="12"/>
  <c r="FP28" i="5"/>
  <c r="AI10" i="12"/>
  <c r="FI28" i="5"/>
  <c r="AK9" i="12"/>
  <c r="FP27" i="5"/>
  <c r="AI9" i="12"/>
  <c r="FI27" i="5"/>
  <c r="AK8" i="12"/>
  <c r="FP26" i="5"/>
  <c r="AI8" i="12"/>
  <c r="FI26" i="5"/>
  <c r="AK7" i="12"/>
  <c r="FP25" i="5"/>
  <c r="AI7" i="12"/>
  <c r="FI25" i="5"/>
  <c r="AK6" i="12"/>
  <c r="FP24" i="5"/>
  <c r="AI6" i="12"/>
  <c r="FI24" i="5"/>
  <c r="AK5" i="12"/>
  <c r="FP23" i="5"/>
  <c r="AI5" i="12"/>
  <c r="FI23" i="5"/>
  <c r="AK4" i="12"/>
  <c r="FP22" i="5"/>
  <c r="AI4" i="12"/>
  <c r="FI22" i="5"/>
  <c r="AK3" i="12"/>
  <c r="FP21" i="5"/>
  <c r="AI3" i="12"/>
  <c r="FI21" i="5"/>
  <c r="AD17" i="12"/>
  <c r="Y3" i="12"/>
  <c r="Z3" i="12"/>
  <c r="AA3" i="12"/>
  <c r="Y4" i="12"/>
  <c r="Z4" i="12"/>
  <c r="AA4" i="12"/>
  <c r="Y5" i="12"/>
  <c r="Z5" i="12"/>
  <c r="AA5" i="12"/>
  <c r="Y6" i="12"/>
  <c r="Z6" i="12"/>
  <c r="AA6" i="12"/>
  <c r="AC3" i="12"/>
  <c r="AC4" i="12"/>
  <c r="AC5" i="12"/>
  <c r="AC6" i="12"/>
  <c r="Y7" i="12"/>
  <c r="Z7" i="12"/>
  <c r="AA7" i="12"/>
  <c r="AC7" i="12"/>
  <c r="Y8" i="12"/>
  <c r="Z8" i="12"/>
  <c r="AA8" i="12"/>
  <c r="AC8" i="12"/>
  <c r="Y9" i="12"/>
  <c r="Z9" i="12"/>
  <c r="AA9" i="12"/>
  <c r="AC9" i="12"/>
  <c r="Y10" i="12"/>
  <c r="Z10" i="12"/>
  <c r="AA10" i="12"/>
  <c r="AC10" i="12"/>
  <c r="Y11" i="12"/>
  <c r="Z11" i="12"/>
  <c r="AA11" i="12"/>
  <c r="AC11" i="12"/>
  <c r="Y12" i="12"/>
  <c r="Z12" i="12"/>
  <c r="AA12" i="12"/>
  <c r="AC12" i="12"/>
  <c r="Y13" i="12"/>
  <c r="Z13" i="12"/>
  <c r="AA13" i="12"/>
  <c r="AC13" i="12"/>
  <c r="Y14" i="12"/>
  <c r="Z14" i="12"/>
  <c r="AA14" i="12"/>
  <c r="AC14" i="12"/>
  <c r="Y15" i="12"/>
  <c r="Z15" i="12"/>
  <c r="AA15" i="12"/>
  <c r="AC15" i="12"/>
  <c r="Y16" i="12"/>
  <c r="Z16" i="12"/>
  <c r="AA16" i="12"/>
  <c r="AC16" i="12"/>
  <c r="Y17" i="12"/>
  <c r="Z17" i="12"/>
  <c r="AA17" i="12"/>
  <c r="AC17" i="12"/>
  <c r="Y18" i="12"/>
  <c r="Z18" i="12"/>
  <c r="AA18" i="12"/>
  <c r="AC18" i="12"/>
  <c r="Y19" i="12"/>
  <c r="Z19" i="12"/>
  <c r="AA19" i="12"/>
  <c r="AC19" i="12"/>
  <c r="Y20" i="12"/>
  <c r="Z20" i="12"/>
  <c r="AA20" i="12"/>
  <c r="AC20" i="12"/>
  <c r="Y21" i="12"/>
  <c r="Z21" i="12"/>
  <c r="AA21" i="12"/>
  <c r="AC21" i="12"/>
  <c r="Y22" i="12"/>
  <c r="Z22" i="12"/>
  <c r="AA22" i="12"/>
  <c r="AC22" i="12"/>
  <c r="Y23" i="12"/>
  <c r="Z23" i="12"/>
  <c r="AA23" i="12"/>
  <c r="AC23" i="12"/>
  <c r="Y24" i="12"/>
  <c r="Z24" i="12"/>
  <c r="AA24" i="12"/>
  <c r="AC24" i="12"/>
  <c r="Y25" i="12"/>
  <c r="Z25" i="12"/>
  <c r="AA25" i="12"/>
  <c r="AC25" i="12"/>
  <c r="Y26" i="12"/>
  <c r="Z26" i="12"/>
  <c r="AA26" i="12"/>
  <c r="AC26" i="12"/>
  <c r="Y27" i="12"/>
  <c r="Z27" i="12"/>
  <c r="AA27" i="12"/>
  <c r="AC27" i="12"/>
  <c r="Y28" i="12"/>
  <c r="Z28" i="12"/>
  <c r="AA28" i="12"/>
  <c r="AC28" i="12"/>
  <c r="Y29" i="12"/>
  <c r="Z29" i="12"/>
  <c r="AA29" i="12"/>
  <c r="AC29" i="12"/>
  <c r="Y30" i="12"/>
  <c r="Z30" i="12"/>
  <c r="AA30" i="12"/>
  <c r="AC30" i="12"/>
  <c r="Y31" i="12"/>
  <c r="Z31" i="12"/>
  <c r="AA31" i="12"/>
  <c r="AC31" i="12"/>
  <c r="Y32" i="12"/>
  <c r="Z32" i="12"/>
  <c r="AA32" i="12"/>
  <c r="AC32" i="12"/>
  <c r="Y33" i="12"/>
  <c r="Z33" i="12"/>
  <c r="AA33" i="12"/>
  <c r="AC33" i="12"/>
  <c r="Y34" i="12"/>
  <c r="Z34" i="12"/>
  <c r="AA34" i="12"/>
  <c r="AC34" i="12"/>
  <c r="Y35" i="12"/>
  <c r="Z35" i="12"/>
  <c r="AA35" i="12"/>
  <c r="AC35" i="12"/>
  <c r="Y36" i="12"/>
  <c r="Z36" i="12"/>
  <c r="AA36" i="12"/>
  <c r="AC36" i="12"/>
  <c r="Y37" i="12"/>
  <c r="Z37" i="12"/>
  <c r="AA37" i="12"/>
  <c r="AC37" i="12"/>
  <c r="Y38" i="12"/>
  <c r="Z38" i="12"/>
  <c r="AA38" i="12"/>
  <c r="AC38" i="12"/>
  <c r="Y39" i="12"/>
  <c r="Z39" i="12"/>
  <c r="AA39" i="12"/>
  <c r="AC39" i="12"/>
  <c r="Y40" i="12"/>
  <c r="Z40" i="12"/>
  <c r="AA40" i="12"/>
  <c r="AC40" i="12"/>
  <c r="Y41" i="12"/>
  <c r="Z41" i="12"/>
  <c r="AA41" i="12"/>
  <c r="AC41" i="12"/>
  <c r="Y42" i="12"/>
  <c r="Z42" i="12"/>
  <c r="AA42" i="12"/>
  <c r="AC42" i="12"/>
  <c r="FE35" i="5"/>
  <c r="AB17" i="12"/>
  <c r="EX35" i="5"/>
  <c r="AD16" i="12"/>
  <c r="FE34" i="5"/>
  <c r="AB16" i="12"/>
  <c r="EX34" i="5"/>
  <c r="AD15" i="12"/>
  <c r="FE33" i="5"/>
  <c r="AB15" i="12"/>
  <c r="EX33" i="5"/>
  <c r="AD14" i="12"/>
  <c r="FE32" i="5"/>
  <c r="AB14" i="12"/>
  <c r="EX32" i="5"/>
  <c r="AD13" i="12"/>
  <c r="FE31" i="5"/>
  <c r="AB13" i="12"/>
  <c r="EX31" i="5"/>
  <c r="AD12" i="12"/>
  <c r="FE30" i="5"/>
  <c r="AB12" i="12"/>
  <c r="EX30" i="5"/>
  <c r="AD11" i="12"/>
  <c r="FE29" i="5"/>
  <c r="AB11" i="12"/>
  <c r="EX29" i="5"/>
  <c r="AD10" i="12"/>
  <c r="FE28" i="5"/>
  <c r="AB10" i="12"/>
  <c r="EX28" i="5"/>
  <c r="AD9" i="12"/>
  <c r="FE27" i="5"/>
  <c r="AB9" i="12"/>
  <c r="EX27" i="5"/>
  <c r="AD8" i="12"/>
  <c r="FE26" i="5"/>
  <c r="AB8" i="12"/>
  <c r="EX26" i="5"/>
  <c r="AD7" i="12"/>
  <c r="FE25" i="5"/>
  <c r="AB7" i="12"/>
  <c r="EX25" i="5"/>
  <c r="AD6" i="12"/>
  <c r="FE24" i="5"/>
  <c r="AB6" i="12"/>
  <c r="EX24" i="5"/>
  <c r="AD5" i="12"/>
  <c r="FE23" i="5"/>
  <c r="AB5" i="12"/>
  <c r="EX23" i="5"/>
  <c r="AD4" i="12"/>
  <c r="FE22" i="5"/>
  <c r="AB4" i="12"/>
  <c r="EX22" i="5"/>
  <c r="AD3" i="12"/>
  <c r="FE21" i="5"/>
  <c r="AB3" i="12"/>
  <c r="EX21" i="5"/>
  <c r="P39" i="12"/>
  <c r="K3" i="12"/>
  <c r="L3" i="12"/>
  <c r="M3" i="12"/>
  <c r="K4" i="12"/>
  <c r="L4" i="12"/>
  <c r="M4" i="12"/>
  <c r="K5" i="12"/>
  <c r="L5" i="12"/>
  <c r="M5" i="12"/>
  <c r="K6" i="12"/>
  <c r="L6" i="12"/>
  <c r="M6" i="12"/>
  <c r="O3" i="12"/>
  <c r="O4" i="12"/>
  <c r="O5" i="12"/>
  <c r="O6" i="12"/>
  <c r="K7" i="12"/>
  <c r="L7" i="12"/>
  <c r="M7" i="12"/>
  <c r="O7" i="12"/>
  <c r="K8" i="12"/>
  <c r="L8" i="12"/>
  <c r="M8" i="12"/>
  <c r="O8" i="12"/>
  <c r="K9" i="12"/>
  <c r="L9" i="12"/>
  <c r="M9" i="12"/>
  <c r="O9" i="12"/>
  <c r="K10" i="12"/>
  <c r="L10" i="12"/>
  <c r="M10" i="12"/>
  <c r="O10" i="12"/>
  <c r="K11" i="12"/>
  <c r="L11" i="12"/>
  <c r="M11" i="12"/>
  <c r="O11" i="12"/>
  <c r="K12" i="12"/>
  <c r="L12" i="12"/>
  <c r="M12" i="12"/>
  <c r="O12" i="12"/>
  <c r="K13" i="12"/>
  <c r="L13" i="12"/>
  <c r="M13" i="12"/>
  <c r="O13" i="12"/>
  <c r="K14" i="12"/>
  <c r="L14" i="12"/>
  <c r="M14" i="12"/>
  <c r="O14" i="12"/>
  <c r="K15" i="12"/>
  <c r="L15" i="12"/>
  <c r="M15" i="12"/>
  <c r="O15" i="12"/>
  <c r="K16" i="12"/>
  <c r="L16" i="12"/>
  <c r="M16" i="12"/>
  <c r="O16" i="12"/>
  <c r="K17" i="12"/>
  <c r="L17" i="12"/>
  <c r="M17" i="12"/>
  <c r="O17" i="12"/>
  <c r="K18" i="12"/>
  <c r="L18" i="12"/>
  <c r="M18" i="12"/>
  <c r="O18" i="12"/>
  <c r="K19" i="12"/>
  <c r="L19" i="12"/>
  <c r="M19" i="12"/>
  <c r="O19" i="12"/>
  <c r="K20" i="12"/>
  <c r="L20" i="12"/>
  <c r="M20" i="12"/>
  <c r="O20" i="12"/>
  <c r="K21" i="12"/>
  <c r="L21" i="12"/>
  <c r="M21" i="12"/>
  <c r="O21" i="12"/>
  <c r="K22" i="12"/>
  <c r="L22" i="12"/>
  <c r="M22" i="12"/>
  <c r="O22" i="12"/>
  <c r="K23" i="12"/>
  <c r="L23" i="12"/>
  <c r="M23" i="12"/>
  <c r="O23" i="12"/>
  <c r="K24" i="12"/>
  <c r="L24" i="12"/>
  <c r="M24" i="12"/>
  <c r="O24" i="12"/>
  <c r="K25" i="12"/>
  <c r="L25" i="12"/>
  <c r="M25" i="12"/>
  <c r="O25" i="12"/>
  <c r="K26" i="12"/>
  <c r="L26" i="12"/>
  <c r="M26" i="12"/>
  <c r="O26" i="12"/>
  <c r="K27" i="12"/>
  <c r="L27" i="12"/>
  <c r="M27" i="12"/>
  <c r="O27" i="12"/>
  <c r="K28" i="12"/>
  <c r="L28" i="12"/>
  <c r="M28" i="12"/>
  <c r="O28" i="12"/>
  <c r="K29" i="12"/>
  <c r="L29" i="12"/>
  <c r="M29" i="12"/>
  <c r="O29" i="12"/>
  <c r="K30" i="12"/>
  <c r="L30" i="12"/>
  <c r="M30" i="12"/>
  <c r="O30" i="12"/>
  <c r="K31" i="12"/>
  <c r="L31" i="12"/>
  <c r="M31" i="12"/>
  <c r="O31" i="12"/>
  <c r="K32" i="12"/>
  <c r="L32" i="12"/>
  <c r="M32" i="12"/>
  <c r="O32" i="12"/>
  <c r="K33" i="12"/>
  <c r="L33" i="12"/>
  <c r="M33" i="12"/>
  <c r="O33" i="12"/>
  <c r="K34" i="12"/>
  <c r="L34" i="12"/>
  <c r="M34" i="12"/>
  <c r="O34" i="12"/>
  <c r="K35" i="12"/>
  <c r="L35" i="12"/>
  <c r="M35" i="12"/>
  <c r="O35" i="12"/>
  <c r="K36" i="12"/>
  <c r="L36" i="12"/>
  <c r="M36" i="12"/>
  <c r="O36" i="12"/>
  <c r="K37" i="12"/>
  <c r="L37" i="12"/>
  <c r="M37" i="12"/>
  <c r="O37" i="12"/>
  <c r="K38" i="12"/>
  <c r="L38" i="12"/>
  <c r="M38" i="12"/>
  <c r="O38" i="12"/>
  <c r="K39" i="12"/>
  <c r="L39" i="12"/>
  <c r="M39" i="12"/>
  <c r="O39" i="12"/>
  <c r="K40" i="12"/>
  <c r="L40" i="12"/>
  <c r="M40" i="12"/>
  <c r="O40" i="12"/>
  <c r="K41" i="12"/>
  <c r="L41" i="12"/>
  <c r="M41" i="12"/>
  <c r="O41" i="12"/>
  <c r="K42" i="12"/>
  <c r="L42" i="12"/>
  <c r="M42" i="12"/>
  <c r="O42" i="12"/>
  <c r="EI57" i="5"/>
  <c r="P40" i="12"/>
  <c r="EI58" i="5"/>
  <c r="EJ58" i="5"/>
  <c r="R3" i="12"/>
  <c r="S3" i="12"/>
  <c r="T3" i="12"/>
  <c r="R4" i="12"/>
  <c r="S4" i="12"/>
  <c r="T4" i="12"/>
  <c r="R5" i="12"/>
  <c r="S5" i="12"/>
  <c r="T5" i="12"/>
  <c r="R6" i="12"/>
  <c r="S6" i="12"/>
  <c r="T6" i="12"/>
  <c r="R7" i="12"/>
  <c r="S7" i="12"/>
  <c r="T7" i="12"/>
  <c r="R8" i="12"/>
  <c r="S8" i="12"/>
  <c r="T8" i="12"/>
  <c r="R9" i="12"/>
  <c r="S9" i="12"/>
  <c r="T9" i="12"/>
  <c r="R10" i="12"/>
  <c r="S10" i="12"/>
  <c r="T10" i="12"/>
  <c r="R11" i="12"/>
  <c r="S11" i="12"/>
  <c r="T11" i="12"/>
  <c r="R12" i="12"/>
  <c r="S12" i="12"/>
  <c r="T12" i="12"/>
  <c r="R13" i="12"/>
  <c r="S13" i="12"/>
  <c r="T13" i="12"/>
  <c r="R14" i="12"/>
  <c r="S14" i="12"/>
  <c r="T14" i="12"/>
  <c r="R15" i="12"/>
  <c r="S15" i="12"/>
  <c r="T15" i="12"/>
  <c r="R16" i="12"/>
  <c r="S16" i="12"/>
  <c r="T16" i="12"/>
  <c r="R17" i="12"/>
  <c r="S17" i="12"/>
  <c r="T17" i="12"/>
  <c r="R18" i="12"/>
  <c r="S18" i="12"/>
  <c r="T18" i="12"/>
  <c r="R19" i="12"/>
  <c r="S19" i="12"/>
  <c r="T19" i="12"/>
  <c r="R20" i="12"/>
  <c r="S20" i="12"/>
  <c r="T20" i="12"/>
  <c r="R21" i="12"/>
  <c r="S21" i="12"/>
  <c r="T21" i="12"/>
  <c r="R22" i="12"/>
  <c r="S22" i="12"/>
  <c r="T22" i="12"/>
  <c r="R23" i="12"/>
  <c r="S23" i="12"/>
  <c r="T23" i="12"/>
  <c r="R24" i="12"/>
  <c r="S24" i="12"/>
  <c r="T24" i="12"/>
  <c r="R25" i="12"/>
  <c r="S25" i="12"/>
  <c r="T25" i="12"/>
  <c r="R26" i="12"/>
  <c r="S26" i="12"/>
  <c r="T26" i="12"/>
  <c r="R27" i="12"/>
  <c r="S27" i="12"/>
  <c r="T27" i="12"/>
  <c r="R28" i="12"/>
  <c r="S28" i="12"/>
  <c r="T28" i="12"/>
  <c r="R29" i="12"/>
  <c r="S29" i="12"/>
  <c r="T29" i="12"/>
  <c r="R30" i="12"/>
  <c r="S30" i="12"/>
  <c r="T30" i="12"/>
  <c r="R31" i="12"/>
  <c r="S31" i="12"/>
  <c r="T31" i="12"/>
  <c r="R32" i="12"/>
  <c r="S32" i="12"/>
  <c r="T32" i="12"/>
  <c r="R33" i="12"/>
  <c r="S33" i="12"/>
  <c r="T33" i="12"/>
  <c r="R34" i="12"/>
  <c r="S34" i="12"/>
  <c r="T34" i="12"/>
  <c r="R35" i="12"/>
  <c r="S35" i="12"/>
  <c r="T35" i="12"/>
  <c r="R36" i="12"/>
  <c r="S36" i="12"/>
  <c r="T36" i="12"/>
  <c r="R37" i="12"/>
  <c r="S37" i="12"/>
  <c r="T37" i="12"/>
  <c r="R38" i="12"/>
  <c r="S38" i="12"/>
  <c r="T38" i="12"/>
  <c r="R39" i="12"/>
  <c r="S39" i="12"/>
  <c r="T39" i="12"/>
  <c r="R40" i="12"/>
  <c r="S40" i="12"/>
  <c r="T40" i="12"/>
  <c r="R41" i="12"/>
  <c r="S41" i="12"/>
  <c r="T41" i="12"/>
  <c r="W41" i="12"/>
  <c r="R42" i="12"/>
  <c r="S42" i="12"/>
  <c r="T42" i="12"/>
  <c r="ET59" i="5"/>
  <c r="U41" i="12"/>
  <c r="EM59" i="5"/>
  <c r="W40" i="12"/>
  <c r="ET58" i="5"/>
  <c r="U40" i="12"/>
  <c r="EM58" i="5"/>
  <c r="W39" i="12"/>
  <c r="ET57" i="5"/>
  <c r="U39" i="12"/>
  <c r="EM57" i="5"/>
  <c r="W38" i="12"/>
  <c r="ET56" i="5"/>
  <c r="U38" i="12"/>
  <c r="EM56" i="5"/>
  <c r="W37" i="12"/>
  <c r="ET55" i="5"/>
  <c r="U37" i="12"/>
  <c r="EM55" i="5"/>
  <c r="W36" i="12"/>
  <c r="ET54" i="5"/>
  <c r="U36" i="12"/>
  <c r="EM54" i="5"/>
  <c r="W35" i="12"/>
  <c r="ET53" i="5"/>
  <c r="U35" i="12"/>
  <c r="EM53" i="5"/>
  <c r="W34" i="12"/>
  <c r="ET52" i="5"/>
  <c r="U34" i="12"/>
  <c r="EM52" i="5"/>
  <c r="W33" i="12"/>
  <c r="ET51" i="5"/>
  <c r="U33" i="12"/>
  <c r="EM51" i="5"/>
  <c r="W32" i="12"/>
  <c r="ET50" i="5"/>
  <c r="U32" i="12"/>
  <c r="EM50" i="5"/>
  <c r="W31" i="12"/>
  <c r="ET49" i="5"/>
  <c r="U31" i="12"/>
  <c r="EM49" i="5"/>
  <c r="W30" i="12"/>
  <c r="ET48" i="5"/>
  <c r="U30" i="12"/>
  <c r="EM48" i="5"/>
  <c r="W29" i="12"/>
  <c r="ET47" i="5"/>
  <c r="U29" i="12"/>
  <c r="EM47" i="5"/>
  <c r="W28" i="12"/>
  <c r="ET46" i="5"/>
  <c r="U28" i="12"/>
  <c r="EM46" i="5"/>
  <c r="W27" i="12"/>
  <c r="ET45" i="5"/>
  <c r="U27" i="12"/>
  <c r="EM45" i="5"/>
  <c r="W26" i="12"/>
  <c r="ET44" i="5"/>
  <c r="U26" i="12"/>
  <c r="EM44" i="5"/>
  <c r="W25" i="12"/>
  <c r="ET43" i="5"/>
  <c r="U25" i="12"/>
  <c r="EM43" i="5"/>
  <c r="W24" i="12"/>
  <c r="ET42" i="5"/>
  <c r="U24" i="12"/>
  <c r="EM42" i="5"/>
  <c r="W23" i="12"/>
  <c r="ET41" i="5"/>
  <c r="U23" i="12"/>
  <c r="EM41" i="5"/>
  <c r="W22" i="12"/>
  <c r="ET40" i="5"/>
  <c r="U22" i="12"/>
  <c r="EM40" i="5"/>
  <c r="W21" i="12"/>
  <c r="ET39" i="5"/>
  <c r="U21" i="12"/>
  <c r="EM39" i="5"/>
  <c r="W20" i="12"/>
  <c r="ET38" i="5"/>
  <c r="U20" i="12"/>
  <c r="EM38" i="5"/>
  <c r="W19" i="12"/>
  <c r="ET37" i="5"/>
  <c r="U19" i="12"/>
  <c r="EM37" i="5"/>
  <c r="W18" i="12"/>
  <c r="ET36" i="5"/>
  <c r="U18" i="12"/>
  <c r="EM36" i="5"/>
  <c r="W17" i="12"/>
  <c r="ET35" i="5"/>
  <c r="U17" i="12"/>
  <c r="EM35" i="5"/>
  <c r="W16" i="12"/>
  <c r="ET34" i="5"/>
  <c r="U16" i="12"/>
  <c r="EM34" i="5"/>
  <c r="W15" i="12"/>
  <c r="ET33" i="5"/>
  <c r="U15" i="12"/>
  <c r="EM33" i="5"/>
  <c r="W14" i="12"/>
  <c r="ET32" i="5"/>
  <c r="U14" i="12"/>
  <c r="EM32" i="5"/>
  <c r="W13" i="12"/>
  <c r="ET31" i="5"/>
  <c r="U13" i="12"/>
  <c r="EM31" i="5"/>
  <c r="W12" i="12"/>
  <c r="ET30" i="5"/>
  <c r="U12" i="12"/>
  <c r="EM30" i="5"/>
  <c r="W11" i="12"/>
  <c r="ET29" i="5"/>
  <c r="U11" i="12"/>
  <c r="EM29" i="5"/>
  <c r="W10" i="12"/>
  <c r="ET28" i="5"/>
  <c r="U10" i="12"/>
  <c r="EM28" i="5"/>
  <c r="W9" i="12"/>
  <c r="ET27" i="5"/>
  <c r="U9" i="12"/>
  <c r="EM27" i="5"/>
  <c r="W8" i="12"/>
  <c r="ET26" i="5"/>
  <c r="U8" i="12"/>
  <c r="EM26" i="5"/>
  <c r="W7" i="12"/>
  <c r="ET25" i="5"/>
  <c r="U7" i="12"/>
  <c r="EM25" i="5"/>
  <c r="W6" i="12"/>
  <c r="ET24" i="5"/>
  <c r="U6" i="12"/>
  <c r="EM24" i="5"/>
  <c r="W5" i="12"/>
  <c r="ET23" i="5"/>
  <c r="U5" i="12"/>
  <c r="EM23" i="5"/>
  <c r="W4" i="12"/>
  <c r="ET22" i="5"/>
  <c r="U4" i="12"/>
  <c r="EM22" i="5"/>
  <c r="W3" i="12"/>
  <c r="ET21" i="5"/>
  <c r="U3" i="12"/>
  <c r="EM21" i="5"/>
  <c r="EU51" i="5"/>
  <c r="EU52" i="5"/>
  <c r="EU54" i="5"/>
  <c r="EU55" i="5"/>
  <c r="EU57" i="5"/>
  <c r="EU58" i="5"/>
  <c r="EU48" i="5"/>
  <c r="EU49" i="5"/>
  <c r="P41" i="12"/>
  <c r="EI59" i="5"/>
  <c r="N41" i="12"/>
  <c r="EB59" i="5"/>
  <c r="N40" i="12"/>
  <c r="EB58" i="5"/>
  <c r="N39" i="12"/>
  <c r="EB57" i="5"/>
  <c r="P38" i="12"/>
  <c r="EI56" i="5"/>
  <c r="N38" i="12"/>
  <c r="EB56" i="5"/>
  <c r="P37" i="12"/>
  <c r="EI55" i="5"/>
  <c r="N37" i="12"/>
  <c r="EB55" i="5"/>
  <c r="P36" i="12"/>
  <c r="EI54" i="5"/>
  <c r="N36" i="12"/>
  <c r="EB54" i="5"/>
  <c r="P35" i="12"/>
  <c r="EI53" i="5"/>
  <c r="N35" i="12"/>
  <c r="EB53" i="5"/>
  <c r="P34" i="12"/>
  <c r="EI52" i="5"/>
  <c r="N34" i="12"/>
  <c r="EB52" i="5"/>
  <c r="P33" i="12"/>
  <c r="EI51" i="5"/>
  <c r="N33" i="12"/>
  <c r="EB51" i="5"/>
  <c r="P32" i="12"/>
  <c r="EI50" i="5"/>
  <c r="N32" i="12"/>
  <c r="EB50" i="5"/>
  <c r="P31" i="12"/>
  <c r="EI49" i="5"/>
  <c r="N31" i="12"/>
  <c r="EB49" i="5"/>
  <c r="P30" i="12"/>
  <c r="EI48" i="5"/>
  <c r="N30" i="12"/>
  <c r="EB48" i="5"/>
  <c r="P29" i="12"/>
  <c r="EI47" i="5"/>
  <c r="N29" i="12"/>
  <c r="EB47" i="5"/>
  <c r="P28" i="12"/>
  <c r="EI46" i="5"/>
  <c r="N28" i="12"/>
  <c r="EB46" i="5"/>
  <c r="P27" i="12"/>
  <c r="EI45" i="5"/>
  <c r="N27" i="12"/>
  <c r="EB45" i="5"/>
  <c r="P26" i="12"/>
  <c r="EI44" i="5"/>
  <c r="N26" i="12"/>
  <c r="EB44" i="5"/>
  <c r="P25" i="12"/>
  <c r="EI43" i="5"/>
  <c r="N25" i="12"/>
  <c r="EB43" i="5"/>
  <c r="P24" i="12"/>
  <c r="EI42" i="5"/>
  <c r="N24" i="12"/>
  <c r="EB42" i="5"/>
  <c r="P23" i="12"/>
  <c r="EI41" i="5"/>
  <c r="N23" i="12"/>
  <c r="EB41" i="5"/>
  <c r="P22" i="12"/>
  <c r="EI40" i="5"/>
  <c r="N22" i="12"/>
  <c r="EB40" i="5"/>
  <c r="P21" i="12"/>
  <c r="EI39" i="5"/>
  <c r="N21" i="12"/>
  <c r="EB39" i="5"/>
  <c r="P20" i="12"/>
  <c r="EI38" i="5"/>
  <c r="N20" i="12"/>
  <c r="EB38" i="5"/>
  <c r="P19" i="12"/>
  <c r="EI37" i="5"/>
  <c r="N19" i="12"/>
  <c r="EB37" i="5"/>
  <c r="P18" i="12"/>
  <c r="EI36" i="5"/>
  <c r="N18" i="12"/>
  <c r="EB36" i="5"/>
  <c r="P17" i="12"/>
  <c r="EI35" i="5"/>
  <c r="N17" i="12"/>
  <c r="EB35" i="5"/>
  <c r="P16" i="12"/>
  <c r="EI34" i="5"/>
  <c r="N16" i="12"/>
  <c r="EB34" i="5"/>
  <c r="P15" i="12"/>
  <c r="EI33" i="5"/>
  <c r="N15" i="12"/>
  <c r="EB33" i="5"/>
  <c r="P14" i="12"/>
  <c r="EI32" i="5"/>
  <c r="N14" i="12"/>
  <c r="EB32" i="5"/>
  <c r="P13" i="12"/>
  <c r="EI31" i="5"/>
  <c r="N13" i="12"/>
  <c r="EB31" i="5"/>
  <c r="P12" i="12"/>
  <c r="EI30" i="5"/>
  <c r="N12" i="12"/>
  <c r="EB30" i="5"/>
  <c r="P11" i="12"/>
  <c r="EI29" i="5"/>
  <c r="N11" i="12"/>
  <c r="EB29" i="5"/>
  <c r="P10" i="12"/>
  <c r="EI28" i="5"/>
  <c r="N10" i="12"/>
  <c r="EB28" i="5"/>
  <c r="P9" i="12"/>
  <c r="EI27" i="5"/>
  <c r="N9" i="12"/>
  <c r="EB27" i="5"/>
  <c r="P8" i="12"/>
  <c r="EI26" i="5"/>
  <c r="N8" i="12"/>
  <c r="EB26" i="5"/>
  <c r="P7" i="12"/>
  <c r="EI25" i="5"/>
  <c r="N7" i="12"/>
  <c r="EB25" i="5"/>
  <c r="P6" i="12"/>
  <c r="EI24" i="5"/>
  <c r="N6" i="12"/>
  <c r="EB24" i="5"/>
  <c r="P5" i="12"/>
  <c r="EI23" i="5"/>
  <c r="N5" i="12"/>
  <c r="EB23" i="5"/>
  <c r="P4" i="12"/>
  <c r="EI22" i="5"/>
  <c r="N4" i="12"/>
  <c r="EB22" i="5"/>
  <c r="P3" i="12"/>
  <c r="EI21" i="5"/>
  <c r="N3" i="12"/>
  <c r="EB21" i="5"/>
  <c r="EJ57" i="5"/>
  <c r="EJ51" i="5"/>
  <c r="EJ52" i="5"/>
  <c r="EJ54" i="5"/>
  <c r="EJ55" i="5"/>
  <c r="EJ48" i="5"/>
  <c r="EJ49" i="5"/>
  <c r="I3" i="12"/>
  <c r="F3" i="12"/>
  <c r="F4" i="12"/>
  <c r="F5" i="12"/>
  <c r="F6" i="12"/>
  <c r="H3" i="12"/>
  <c r="H4" i="12"/>
  <c r="H5" i="12"/>
  <c r="H6" i="12"/>
  <c r="F7" i="12"/>
  <c r="H7" i="12"/>
  <c r="F8" i="12"/>
  <c r="H8" i="12"/>
  <c r="F9" i="12"/>
  <c r="H9" i="12"/>
  <c r="F10" i="12"/>
  <c r="H10" i="12"/>
  <c r="F11" i="12"/>
  <c r="H11" i="12"/>
  <c r="F12" i="12"/>
  <c r="H12" i="12"/>
  <c r="F13" i="12"/>
  <c r="H13" i="12"/>
  <c r="F14" i="12"/>
  <c r="H14" i="12"/>
  <c r="F15" i="12"/>
  <c r="H15" i="12"/>
  <c r="F16" i="12"/>
  <c r="H16" i="12"/>
  <c r="F17" i="12"/>
  <c r="H17" i="12"/>
  <c r="F18" i="12"/>
  <c r="H18" i="12"/>
  <c r="F19" i="12"/>
  <c r="H19" i="12"/>
  <c r="F20" i="12"/>
  <c r="H20" i="12"/>
  <c r="F21" i="12"/>
  <c r="H21" i="12"/>
  <c r="F22" i="12"/>
  <c r="H22" i="12"/>
  <c r="F23" i="12"/>
  <c r="H23" i="12"/>
  <c r="F24" i="12"/>
  <c r="H24" i="12"/>
  <c r="F25" i="12"/>
  <c r="H25" i="12"/>
  <c r="F26" i="12"/>
  <c r="H26" i="12"/>
  <c r="F27" i="12"/>
  <c r="H27" i="12"/>
  <c r="F28" i="12"/>
  <c r="H28" i="12"/>
  <c r="F29" i="12"/>
  <c r="H29" i="12"/>
  <c r="F30" i="12"/>
  <c r="H30" i="12"/>
  <c r="F31" i="12"/>
  <c r="H31" i="12"/>
  <c r="F32" i="12"/>
  <c r="H32" i="12"/>
  <c r="F33" i="12"/>
  <c r="H33" i="12"/>
  <c r="F34" i="12"/>
  <c r="H34" i="12"/>
  <c r="F35" i="12"/>
  <c r="H35" i="12"/>
  <c r="F36" i="12"/>
  <c r="H36" i="12"/>
  <c r="F37" i="12"/>
  <c r="H37" i="12"/>
  <c r="F38" i="12"/>
  <c r="H38" i="12"/>
  <c r="F39" i="12"/>
  <c r="H39" i="12"/>
  <c r="F40" i="12"/>
  <c r="H40" i="12"/>
  <c r="F41" i="12"/>
  <c r="H41" i="12"/>
  <c r="F42" i="12"/>
  <c r="H42" i="12"/>
  <c r="DY60" i="5"/>
  <c r="G3" i="12"/>
  <c r="DR60" i="5"/>
  <c r="I4" i="12"/>
  <c r="DY59" i="5"/>
  <c r="G4" i="12"/>
  <c r="DR59" i="5"/>
  <c r="I5" i="12"/>
  <c r="DY58" i="5"/>
  <c r="G5" i="12"/>
  <c r="DR58" i="5"/>
  <c r="I6" i="12"/>
  <c r="DY57" i="5"/>
  <c r="G6" i="12"/>
  <c r="DR57" i="5"/>
  <c r="I7" i="12"/>
  <c r="DY56" i="5"/>
  <c r="G7" i="12"/>
  <c r="DR56" i="5"/>
  <c r="I8" i="12"/>
  <c r="DY55" i="5"/>
  <c r="G8" i="12"/>
  <c r="DR55" i="5"/>
  <c r="I9" i="12"/>
  <c r="DY54" i="5"/>
  <c r="G9" i="12"/>
  <c r="DR54" i="5"/>
  <c r="I10" i="12"/>
  <c r="DY53" i="5"/>
  <c r="G10" i="12"/>
  <c r="DR53" i="5"/>
  <c r="I11" i="12"/>
  <c r="DY52" i="5"/>
  <c r="G11" i="12"/>
  <c r="DR52" i="5"/>
  <c r="I12" i="12"/>
  <c r="DY51" i="5"/>
  <c r="G12" i="12"/>
  <c r="DR51" i="5"/>
  <c r="I13" i="12"/>
  <c r="DY50" i="5"/>
  <c r="G13" i="12"/>
  <c r="DR50" i="5"/>
  <c r="I14" i="12"/>
  <c r="DY49" i="5"/>
  <c r="G14" i="12"/>
  <c r="DR49" i="5"/>
  <c r="I15" i="12"/>
  <c r="DY48" i="5"/>
  <c r="G15" i="12"/>
  <c r="DR48" i="5"/>
  <c r="I16" i="12"/>
  <c r="DY47" i="5"/>
  <c r="G16" i="12"/>
  <c r="DR47" i="5"/>
  <c r="I17" i="12"/>
  <c r="DY46" i="5"/>
  <c r="G17" i="12"/>
  <c r="DR46" i="5"/>
  <c r="I18" i="12"/>
  <c r="DY45" i="5"/>
  <c r="G18" i="12"/>
  <c r="DR45" i="5"/>
  <c r="I19" i="12"/>
  <c r="DY44" i="5"/>
  <c r="G19" i="12"/>
  <c r="DR44" i="5"/>
  <c r="I20" i="12"/>
  <c r="DY43" i="5"/>
  <c r="G20" i="12"/>
  <c r="DR43" i="5"/>
  <c r="I21" i="12"/>
  <c r="DY42" i="5"/>
  <c r="G21" i="12"/>
  <c r="DR42" i="5"/>
  <c r="I22" i="12"/>
  <c r="DY41" i="5"/>
  <c r="G22" i="12"/>
  <c r="DR41" i="5"/>
  <c r="I23" i="12"/>
  <c r="DY40" i="5"/>
  <c r="G23" i="12"/>
  <c r="DR40" i="5"/>
  <c r="I24" i="12"/>
  <c r="DY39" i="5"/>
  <c r="G24" i="12"/>
  <c r="DR39" i="5"/>
  <c r="I25" i="12"/>
  <c r="DY38" i="5"/>
  <c r="G25" i="12"/>
  <c r="DR38" i="5"/>
  <c r="I26" i="12"/>
  <c r="DY37" i="5"/>
  <c r="G26" i="12"/>
  <c r="DR37" i="5"/>
  <c r="I27" i="12"/>
  <c r="DY36" i="5"/>
  <c r="G27" i="12"/>
  <c r="DR36" i="5"/>
  <c r="I28" i="12"/>
  <c r="DY35" i="5"/>
  <c r="G28" i="12"/>
  <c r="DR35" i="5"/>
  <c r="I29" i="12"/>
  <c r="DY34" i="5"/>
  <c r="G29" i="12"/>
  <c r="DR34" i="5"/>
  <c r="I30" i="12"/>
  <c r="DY33" i="5"/>
  <c r="G30" i="12"/>
  <c r="DR33" i="5"/>
  <c r="I31" i="12"/>
  <c r="DY32" i="5"/>
  <c r="G31" i="12"/>
  <c r="DR32" i="5"/>
  <c r="I32" i="12"/>
  <c r="DY31" i="5"/>
  <c r="G32" i="12"/>
  <c r="DR31" i="5"/>
  <c r="I33" i="12"/>
  <c r="DY30" i="5"/>
  <c r="G33" i="12"/>
  <c r="DR30" i="5"/>
  <c r="I34" i="12"/>
  <c r="DY29" i="5"/>
  <c r="G34" i="12"/>
  <c r="DR29" i="5"/>
  <c r="I35" i="12"/>
  <c r="DY28" i="5"/>
  <c r="G35" i="12"/>
  <c r="DR28" i="5"/>
  <c r="I36" i="12"/>
  <c r="DY27" i="5"/>
  <c r="G36" i="12"/>
  <c r="DR27" i="5"/>
  <c r="I37" i="12"/>
  <c r="DY26" i="5"/>
  <c r="G37" i="12"/>
  <c r="DR26" i="5"/>
  <c r="I38" i="12"/>
  <c r="DY25" i="5"/>
  <c r="G38" i="12"/>
  <c r="DR25" i="5"/>
  <c r="I39" i="12"/>
  <c r="DY24" i="5"/>
  <c r="G39" i="12"/>
  <c r="DR24" i="5"/>
  <c r="I40" i="12"/>
  <c r="DY23" i="5"/>
  <c r="G40" i="12"/>
  <c r="DR23" i="5"/>
  <c r="I41" i="12"/>
  <c r="DY22" i="5"/>
  <c r="G41" i="12"/>
  <c r="DR22" i="5"/>
  <c r="I42" i="12"/>
  <c r="DY21" i="5"/>
  <c r="G42" i="12"/>
  <c r="DR21" i="5"/>
  <c r="D42"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DO60" i="5"/>
  <c r="D39" i="12"/>
  <c r="DO57" i="5"/>
  <c r="D40" i="12"/>
  <c r="DO58" i="5"/>
  <c r="D41" i="12"/>
  <c r="DO59" i="5"/>
  <c r="D35" i="12"/>
  <c r="DO53" i="5"/>
  <c r="D36" i="12"/>
  <c r="DO54" i="5"/>
  <c r="D37" i="12"/>
  <c r="DO55" i="5"/>
  <c r="D38" i="12"/>
  <c r="DO56" i="5"/>
  <c r="D33" i="12"/>
  <c r="DO51" i="5"/>
  <c r="D34" i="12"/>
  <c r="DO52" i="5"/>
  <c r="D31" i="12"/>
  <c r="DO49" i="5"/>
  <c r="D32" i="12"/>
  <c r="DO50" i="5"/>
  <c r="D30" i="12"/>
  <c r="DO48" i="5"/>
  <c r="B42" i="12"/>
  <c r="DH60" i="5"/>
  <c r="B40" i="12"/>
  <c r="DH58" i="5"/>
  <c r="B41" i="12"/>
  <c r="DH59" i="5"/>
  <c r="B39" i="12"/>
  <c r="DH57" i="5"/>
  <c r="B36" i="12"/>
  <c r="DH54" i="5"/>
  <c r="B37" i="12"/>
  <c r="DH55" i="5"/>
  <c r="B38" i="12"/>
  <c r="DH56" i="5"/>
  <c r="B34" i="12"/>
  <c r="DH52" i="5"/>
  <c r="B35" i="12"/>
  <c r="DH53" i="5"/>
  <c r="B31" i="12"/>
  <c r="DH49" i="5"/>
  <c r="B32" i="12"/>
  <c r="DH50" i="5"/>
  <c r="B33" i="12"/>
  <c r="DH51" i="5"/>
  <c r="B30" i="12"/>
  <c r="DH48" i="5"/>
  <c r="D29" i="12"/>
  <c r="DO47" i="5"/>
  <c r="B29" i="12"/>
  <c r="DH47" i="5"/>
  <c r="D28" i="12"/>
  <c r="DO46" i="5"/>
  <c r="B28" i="12"/>
  <c r="DH46" i="5"/>
  <c r="D27" i="12"/>
  <c r="DO45" i="5"/>
  <c r="B27" i="12"/>
  <c r="DH45" i="5"/>
  <c r="D26" i="12"/>
  <c r="DO44" i="5"/>
  <c r="B26" i="12"/>
  <c r="DH44" i="5"/>
  <c r="D25" i="12"/>
  <c r="DO43" i="5"/>
  <c r="B25" i="12"/>
  <c r="DH43" i="5"/>
  <c r="D24" i="12"/>
  <c r="DO42" i="5"/>
  <c r="B24" i="12"/>
  <c r="DH42" i="5"/>
  <c r="D23" i="12"/>
  <c r="DO41" i="5"/>
  <c r="B23" i="12"/>
  <c r="DH41" i="5"/>
  <c r="D22" i="12"/>
  <c r="DO40" i="5"/>
  <c r="B22" i="12"/>
  <c r="DH40" i="5"/>
  <c r="D21" i="12"/>
  <c r="DO39" i="5"/>
  <c r="B21" i="12"/>
  <c r="DH39" i="5"/>
  <c r="D20" i="12"/>
  <c r="DO38" i="5"/>
  <c r="B20" i="12"/>
  <c r="DH38" i="5"/>
  <c r="D19" i="12"/>
  <c r="DO37" i="5"/>
  <c r="B19" i="12"/>
  <c r="DH37" i="5"/>
  <c r="D18" i="12"/>
  <c r="DO36" i="5"/>
  <c r="B18" i="12"/>
  <c r="DH36" i="5"/>
  <c r="D17" i="12"/>
  <c r="DO35" i="5"/>
  <c r="B17" i="12"/>
  <c r="DH35" i="5"/>
  <c r="D16" i="12"/>
  <c r="DO34" i="5"/>
  <c r="B16" i="12"/>
  <c r="DH34" i="5"/>
  <c r="D15" i="12"/>
  <c r="DO33" i="5"/>
  <c r="B15" i="12"/>
  <c r="DH33" i="5"/>
  <c r="D14" i="12"/>
  <c r="DO32" i="5"/>
  <c r="B14" i="12"/>
  <c r="DH32" i="5"/>
  <c r="D13" i="12"/>
  <c r="DO31" i="5"/>
  <c r="B13" i="12"/>
  <c r="DH31" i="5"/>
  <c r="D12" i="12"/>
  <c r="DO30" i="5"/>
  <c r="B12" i="12"/>
  <c r="DH30" i="5"/>
  <c r="D11" i="12"/>
  <c r="DO29" i="5"/>
  <c r="B11" i="12"/>
  <c r="DH29" i="5"/>
  <c r="D10" i="12"/>
  <c r="DO28" i="5"/>
  <c r="B10" i="12"/>
  <c r="DH28" i="5"/>
  <c r="D9" i="12"/>
  <c r="DO27" i="5"/>
  <c r="B9" i="12"/>
  <c r="DH27" i="5"/>
  <c r="D8" i="12"/>
  <c r="DO26" i="5"/>
  <c r="B8" i="12"/>
  <c r="DH26" i="5"/>
  <c r="D7" i="12"/>
  <c r="DO25" i="5"/>
  <c r="B7" i="12"/>
  <c r="DH25" i="5"/>
  <c r="D6" i="12"/>
  <c r="DO24" i="5"/>
  <c r="B6" i="12"/>
  <c r="DH24" i="5"/>
  <c r="D5" i="12"/>
  <c r="DO23" i="5"/>
  <c r="B5" i="12"/>
  <c r="DH23" i="5"/>
  <c r="D4" i="12"/>
  <c r="DO22" i="5"/>
  <c r="B4" i="12"/>
  <c r="DH22" i="5"/>
  <c r="D3" i="12"/>
  <c r="DO21" i="5"/>
  <c r="B3" i="12"/>
  <c r="DH21" i="5"/>
  <c r="BM24" i="12"/>
  <c r="BH3" i="12"/>
  <c r="BI3" i="12"/>
  <c r="BJ3" i="12"/>
  <c r="BH4" i="12"/>
  <c r="BI4" i="12"/>
  <c r="BJ4" i="12"/>
  <c r="BH5" i="12"/>
  <c r="BI5" i="12"/>
  <c r="BJ5" i="12"/>
  <c r="BH6" i="12"/>
  <c r="BI6" i="12"/>
  <c r="BJ6" i="12"/>
  <c r="BL3" i="12"/>
  <c r="BL4" i="12"/>
  <c r="BL5" i="12"/>
  <c r="BL6" i="12"/>
  <c r="BH7" i="12"/>
  <c r="BI7" i="12"/>
  <c r="BJ7" i="12"/>
  <c r="BL7" i="12"/>
  <c r="BH8" i="12"/>
  <c r="BI8" i="12"/>
  <c r="BJ8" i="12"/>
  <c r="BL8" i="12"/>
  <c r="BH9" i="12"/>
  <c r="BI9" i="12"/>
  <c r="BJ9" i="12"/>
  <c r="BL9" i="12"/>
  <c r="BH10" i="12"/>
  <c r="BI10" i="12"/>
  <c r="BJ10" i="12"/>
  <c r="BL10" i="12"/>
  <c r="BH11" i="12"/>
  <c r="BI11" i="12"/>
  <c r="BJ11" i="12"/>
  <c r="BL11" i="12"/>
  <c r="BH12" i="12"/>
  <c r="BI12" i="12"/>
  <c r="BJ12" i="12"/>
  <c r="BL12" i="12"/>
  <c r="BH13" i="12"/>
  <c r="BI13" i="12"/>
  <c r="BJ13" i="12"/>
  <c r="BL13" i="12"/>
  <c r="BH14" i="12"/>
  <c r="BI14" i="12"/>
  <c r="BJ14" i="12"/>
  <c r="BL14" i="12"/>
  <c r="BH15" i="12"/>
  <c r="BI15" i="12"/>
  <c r="BJ15" i="12"/>
  <c r="BL15" i="12"/>
  <c r="BH16" i="12"/>
  <c r="BI16" i="12"/>
  <c r="BJ16" i="12"/>
  <c r="BL16" i="12"/>
  <c r="BH17" i="12"/>
  <c r="BI17" i="12"/>
  <c r="BJ17" i="12"/>
  <c r="BL17" i="12"/>
  <c r="BH18" i="12"/>
  <c r="BI18" i="12"/>
  <c r="BJ18" i="12"/>
  <c r="BL18" i="12"/>
  <c r="BH19" i="12"/>
  <c r="BI19" i="12"/>
  <c r="BJ19" i="12"/>
  <c r="BL19" i="12"/>
  <c r="BH20" i="12"/>
  <c r="BI20" i="12"/>
  <c r="BJ20" i="12"/>
  <c r="BL20" i="12"/>
  <c r="BH21" i="12"/>
  <c r="BI21" i="12"/>
  <c r="BJ21" i="12"/>
  <c r="BL21" i="12"/>
  <c r="BH22" i="12"/>
  <c r="BI22" i="12"/>
  <c r="BJ22" i="12"/>
  <c r="BL22" i="12"/>
  <c r="BH23" i="12"/>
  <c r="BI23" i="12"/>
  <c r="BJ23" i="12"/>
  <c r="BL23" i="12"/>
  <c r="BH24" i="12"/>
  <c r="BI24" i="12"/>
  <c r="BJ24" i="12"/>
  <c r="BL24" i="12"/>
  <c r="BH25" i="12"/>
  <c r="BI25" i="12"/>
  <c r="BJ25" i="12"/>
  <c r="BL25" i="12"/>
  <c r="BH26" i="12"/>
  <c r="BI26" i="12"/>
  <c r="BJ26" i="12"/>
  <c r="BL26" i="12"/>
  <c r="BH27" i="12"/>
  <c r="BI27" i="12"/>
  <c r="BJ27" i="12"/>
  <c r="BL27" i="12"/>
  <c r="BH28" i="12"/>
  <c r="BI28" i="12"/>
  <c r="BJ28" i="12"/>
  <c r="BL28" i="12"/>
  <c r="BH29" i="12"/>
  <c r="BI29" i="12"/>
  <c r="BJ29" i="12"/>
  <c r="BL29" i="12"/>
  <c r="BH30" i="12"/>
  <c r="BI30" i="12"/>
  <c r="BJ30" i="12"/>
  <c r="BL30" i="12"/>
  <c r="BH31" i="12"/>
  <c r="BI31" i="12"/>
  <c r="BJ31" i="12"/>
  <c r="BL31" i="12"/>
  <c r="BH32" i="12"/>
  <c r="BI32" i="12"/>
  <c r="BJ32" i="12"/>
  <c r="BL32" i="12"/>
  <c r="BH33" i="12"/>
  <c r="BI33" i="12"/>
  <c r="BJ33" i="12"/>
  <c r="BL33" i="12"/>
  <c r="BH34" i="12"/>
  <c r="BI34" i="12"/>
  <c r="BJ34" i="12"/>
  <c r="BL34" i="12"/>
  <c r="BH35" i="12"/>
  <c r="BI35" i="12"/>
  <c r="BJ35" i="12"/>
  <c r="BL35" i="12"/>
  <c r="BH36" i="12"/>
  <c r="BI36" i="12"/>
  <c r="BJ36" i="12"/>
  <c r="BL36" i="12"/>
  <c r="BH37" i="12"/>
  <c r="BI37" i="12"/>
  <c r="BJ37" i="12"/>
  <c r="BL37" i="12"/>
  <c r="BH38" i="12"/>
  <c r="BI38" i="12"/>
  <c r="BJ38" i="12"/>
  <c r="BL38" i="12"/>
  <c r="BH39" i="12"/>
  <c r="BI39" i="12"/>
  <c r="BJ39" i="12"/>
  <c r="BL39" i="12"/>
  <c r="BH40" i="12"/>
  <c r="BI40" i="12"/>
  <c r="BJ40" i="12"/>
  <c r="BL40" i="12"/>
  <c r="BH41" i="12"/>
  <c r="BI41" i="12"/>
  <c r="BJ41" i="12"/>
  <c r="BL41" i="12"/>
  <c r="BH42" i="12"/>
  <c r="BI42" i="12"/>
  <c r="BJ42" i="12"/>
  <c r="BL42" i="12"/>
  <c r="DB42" i="5"/>
  <c r="BM25" i="12"/>
  <c r="DB43" i="5"/>
  <c r="BM26" i="12"/>
  <c r="DB44" i="5"/>
  <c r="BM27" i="12"/>
  <c r="DB45" i="5"/>
  <c r="BM28" i="12"/>
  <c r="DB46" i="5"/>
  <c r="BM29" i="12"/>
  <c r="DB47" i="5"/>
  <c r="BM30" i="12"/>
  <c r="DB48" i="5"/>
  <c r="BM31" i="12"/>
  <c r="DB49" i="5"/>
  <c r="BM32" i="12"/>
  <c r="DB50" i="5"/>
  <c r="BM33" i="12"/>
  <c r="DB51" i="5"/>
  <c r="BM34" i="12"/>
  <c r="DB52" i="5"/>
  <c r="BM35" i="12"/>
  <c r="DB53" i="5"/>
  <c r="BM36" i="12"/>
  <c r="DB54" i="5"/>
  <c r="BM37" i="12"/>
  <c r="DB55" i="5"/>
  <c r="BM38" i="12"/>
  <c r="DB56" i="5"/>
  <c r="BM39" i="12"/>
  <c r="DB57" i="5"/>
  <c r="BM40" i="12"/>
  <c r="DB58" i="5"/>
  <c r="BM41" i="12"/>
  <c r="DB59" i="5"/>
  <c r="BM42" i="12"/>
  <c r="DB60" i="5"/>
  <c r="BM4" i="12"/>
  <c r="DB22" i="5"/>
  <c r="BM3" i="12"/>
  <c r="DB21" i="5"/>
  <c r="CQ60" i="5"/>
  <c r="CQ59" i="5"/>
  <c r="CQ58" i="5"/>
  <c r="CQ57" i="5"/>
  <c r="CQ56" i="5"/>
  <c r="CQ55" i="5"/>
  <c r="CQ54" i="5"/>
  <c r="CQ53" i="5"/>
  <c r="CQ52" i="5"/>
  <c r="CQ51" i="5"/>
  <c r="CQ50" i="5"/>
  <c r="CQ49" i="5"/>
  <c r="CQ48" i="5"/>
  <c r="CQ47" i="5"/>
  <c r="CQ46" i="5"/>
  <c r="CQ45" i="5"/>
  <c r="CQ44" i="5"/>
  <c r="CQ43" i="5"/>
  <c r="CQ42" i="5"/>
  <c r="BM23" i="12"/>
  <c r="DB41" i="5"/>
  <c r="CQ41" i="5"/>
  <c r="BM22" i="12"/>
  <c r="DB40" i="5"/>
  <c r="CQ40" i="5"/>
  <c r="BM21" i="12"/>
  <c r="DB39" i="5"/>
  <c r="CQ39" i="5"/>
  <c r="BM20" i="12"/>
  <c r="DB38" i="5"/>
  <c r="CQ38" i="5"/>
  <c r="BM19" i="12"/>
  <c r="DB37" i="5"/>
  <c r="CQ37" i="5"/>
  <c r="BM18" i="12"/>
  <c r="DB36" i="5"/>
  <c r="CQ36" i="5"/>
  <c r="BM17" i="12"/>
  <c r="DB35" i="5"/>
  <c r="CQ35" i="5"/>
  <c r="BM16" i="12"/>
  <c r="DB34" i="5"/>
  <c r="CQ34" i="5"/>
  <c r="BM15" i="12"/>
  <c r="DB33" i="5"/>
  <c r="CQ33" i="5"/>
  <c r="BM14" i="12"/>
  <c r="DB32" i="5"/>
  <c r="CQ32" i="5"/>
  <c r="BM13" i="12"/>
  <c r="DB31" i="5"/>
  <c r="CQ31" i="5"/>
  <c r="BM12" i="12"/>
  <c r="DB30" i="5"/>
  <c r="CQ30" i="5"/>
  <c r="BM11" i="12"/>
  <c r="DB29" i="5"/>
  <c r="CQ29" i="5"/>
  <c r="BM10" i="12"/>
  <c r="DB28" i="5"/>
  <c r="CQ28" i="5"/>
  <c r="BM9" i="12"/>
  <c r="DB27" i="5"/>
  <c r="CQ27" i="5"/>
  <c r="BM8" i="12"/>
  <c r="DB26" i="5"/>
  <c r="CQ26" i="5"/>
  <c r="BM7" i="12"/>
  <c r="DB25" i="5"/>
  <c r="CQ25" i="5"/>
  <c r="BM6" i="12"/>
  <c r="DB24" i="5"/>
  <c r="CQ24" i="5"/>
  <c r="BM5" i="12"/>
  <c r="DB23" i="5"/>
  <c r="CQ23" i="5"/>
  <c r="CQ22" i="5"/>
  <c r="CQ21" i="5"/>
  <c r="BK42" i="12"/>
  <c r="CU60" i="5"/>
  <c r="BK41" i="12"/>
  <c r="CU59" i="5"/>
  <c r="BK40" i="12"/>
  <c r="CU58" i="5"/>
  <c r="BK39" i="12"/>
  <c r="CU57" i="5"/>
  <c r="BK38" i="12"/>
  <c r="CU56" i="5"/>
  <c r="BK37" i="12"/>
  <c r="CU55" i="5"/>
  <c r="BK36" i="12"/>
  <c r="CU54" i="5"/>
  <c r="BK35" i="12"/>
  <c r="CU53" i="5"/>
  <c r="BK34" i="12"/>
  <c r="CU52" i="5"/>
  <c r="BK33" i="12"/>
  <c r="CU51" i="5"/>
  <c r="BK32" i="12"/>
  <c r="CU50" i="5"/>
  <c r="BK31" i="12"/>
  <c r="CU49" i="5"/>
  <c r="BK30" i="12"/>
  <c r="CU48" i="5"/>
  <c r="BK29" i="12"/>
  <c r="CU47" i="5"/>
  <c r="BK28" i="12"/>
  <c r="CU46" i="5"/>
  <c r="BK27" i="12"/>
  <c r="CU45" i="5"/>
  <c r="BK26" i="12"/>
  <c r="CU44" i="5"/>
  <c r="BK25" i="12"/>
  <c r="CU43" i="5"/>
  <c r="BK24" i="12"/>
  <c r="CU42" i="5"/>
  <c r="BK23" i="12"/>
  <c r="CU41" i="5"/>
  <c r="BK22" i="12"/>
  <c r="CU40" i="5"/>
  <c r="BK21" i="12"/>
  <c r="CU39" i="5"/>
  <c r="BK20" i="12"/>
  <c r="CU38" i="5"/>
  <c r="BK19" i="12"/>
  <c r="CU37" i="5"/>
  <c r="BK18" i="12"/>
  <c r="CU36" i="5"/>
  <c r="BK17" i="12"/>
  <c r="CU35" i="5"/>
  <c r="BK16" i="12"/>
  <c r="CU34" i="5"/>
  <c r="BK15" i="12"/>
  <c r="CU33" i="5"/>
  <c r="BK14" i="12"/>
  <c r="CU32" i="5"/>
  <c r="BK13" i="12"/>
  <c r="CU31" i="5"/>
  <c r="BK12" i="12"/>
  <c r="CU30" i="5"/>
  <c r="BK11" i="12"/>
  <c r="CU29" i="5"/>
  <c r="BK10" i="12"/>
  <c r="CU28" i="5"/>
  <c r="BK9" i="12"/>
  <c r="CU27" i="5"/>
  <c r="BK8" i="12"/>
  <c r="CU26" i="5"/>
  <c r="BK7" i="12"/>
  <c r="CU25" i="5"/>
  <c r="BK6" i="12"/>
  <c r="CU24" i="5"/>
  <c r="BK5" i="12"/>
  <c r="CU23" i="5"/>
  <c r="BK4" i="12"/>
  <c r="CU22" i="5"/>
  <c r="BK3" i="12"/>
  <c r="CU21" i="5"/>
  <c r="CJ60" i="5"/>
  <c r="CJ59" i="5"/>
  <c r="CJ58" i="5"/>
  <c r="CJ57" i="5"/>
  <c r="CJ56" i="5"/>
  <c r="CJ55" i="5"/>
  <c r="CJ54" i="5"/>
  <c r="CJ53" i="5"/>
  <c r="CJ52" i="5"/>
  <c r="CJ51" i="5"/>
  <c r="CJ50" i="5"/>
  <c r="CJ49" i="5"/>
  <c r="CJ48" i="5"/>
  <c r="CJ47" i="5"/>
  <c r="CJ46" i="5"/>
  <c r="CJ45" i="5"/>
  <c r="CJ44" i="5"/>
  <c r="CJ43" i="5"/>
  <c r="CJ42" i="5"/>
  <c r="CJ41" i="5"/>
  <c r="CJ40" i="5"/>
  <c r="CJ39" i="5"/>
  <c r="CJ38" i="5"/>
  <c r="CJ37" i="5"/>
  <c r="CJ36" i="5"/>
  <c r="CJ35" i="5"/>
  <c r="CJ34" i="5"/>
  <c r="CJ33" i="5"/>
  <c r="CJ32" i="5"/>
  <c r="CJ31" i="5"/>
  <c r="CJ30" i="5"/>
  <c r="CJ29" i="5"/>
  <c r="CJ28" i="5"/>
  <c r="CJ27" i="5"/>
  <c r="CJ26" i="5"/>
  <c r="CJ25" i="5"/>
  <c r="CJ24" i="5"/>
  <c r="CJ23" i="5"/>
  <c r="CJ22" i="5"/>
  <c r="CJ21" i="5"/>
  <c r="C42" i="12"/>
  <c r="N42" i="12"/>
  <c r="P42" i="12"/>
  <c r="U42" i="12"/>
  <c r="V42" i="12"/>
  <c r="W42" i="12"/>
  <c r="AB42" i="12"/>
  <c r="AD42" i="12"/>
  <c r="AI42" i="12"/>
  <c r="AK42" i="12"/>
  <c r="BD42" i="12"/>
  <c r="BF42" i="12"/>
  <c r="C40" i="12"/>
  <c r="V40" i="12"/>
  <c r="AB40" i="12"/>
  <c r="AD40" i="12"/>
  <c r="AI40" i="12"/>
  <c r="AK40" i="12"/>
  <c r="BD40" i="12"/>
  <c r="BF40" i="12"/>
  <c r="C41" i="12"/>
  <c r="V41" i="12"/>
  <c r="AB41" i="12"/>
  <c r="AD41" i="12"/>
  <c r="AI41" i="12"/>
  <c r="AK41" i="12"/>
  <c r="BD41" i="12"/>
  <c r="BF41" i="12"/>
  <c r="C39" i="12"/>
  <c r="V39" i="12"/>
  <c r="AB39" i="12"/>
  <c r="AD39" i="12"/>
  <c r="AI39" i="12"/>
  <c r="AK39" i="12"/>
  <c r="BD39" i="12"/>
  <c r="BF39" i="12"/>
  <c r="X62" i="5"/>
  <c r="Z62" i="5"/>
  <c r="AB62" i="5"/>
  <c r="AD62" i="5"/>
  <c r="AF62" i="5"/>
  <c r="AH62" i="5"/>
  <c r="AJ62" i="5"/>
  <c r="AL62" i="5"/>
  <c r="AN62" i="5"/>
  <c r="AP62" i="5"/>
  <c r="AR62" i="5"/>
  <c r="AT62" i="5"/>
  <c r="AV62" i="5"/>
  <c r="AX62" i="5"/>
  <c r="AZ62" i="5"/>
  <c r="BB62" i="5"/>
  <c r="BD62" i="5"/>
  <c r="BF62" i="5"/>
  <c r="BH62" i="5"/>
  <c r="BJ62" i="5"/>
  <c r="BL62" i="5"/>
  <c r="BN62" i="5"/>
  <c r="BP62" i="5"/>
  <c r="BR62" i="5"/>
  <c r="BT62" i="5"/>
  <c r="BV62" i="5"/>
  <c r="BX62" i="5"/>
  <c r="BZ62" i="5"/>
  <c r="CB62" i="5"/>
  <c r="CD62" i="5"/>
  <c r="X61" i="5"/>
  <c r="Z61" i="5"/>
  <c r="AB61" i="5"/>
  <c r="AD61" i="5"/>
  <c r="AF61" i="5"/>
  <c r="AH61" i="5"/>
  <c r="AJ61" i="5"/>
  <c r="AL61" i="5"/>
  <c r="AN61" i="5"/>
  <c r="AP61" i="5"/>
  <c r="AR61" i="5"/>
  <c r="AT61" i="5"/>
  <c r="AV61" i="5"/>
  <c r="AX61" i="5"/>
  <c r="AZ61" i="5"/>
  <c r="BB61" i="5"/>
  <c r="BD61" i="5"/>
  <c r="BF61" i="5"/>
  <c r="BH61" i="5"/>
  <c r="BJ61" i="5"/>
  <c r="BL61" i="5"/>
  <c r="BN61" i="5"/>
  <c r="BP61" i="5"/>
  <c r="BR61" i="5"/>
  <c r="BT61" i="5"/>
  <c r="BV61" i="5"/>
  <c r="BX61" i="5"/>
  <c r="BZ61" i="5"/>
  <c r="CB61" i="5"/>
  <c r="CD61" i="5"/>
  <c r="U62" i="5"/>
  <c r="U59" i="5"/>
  <c r="U60" i="5"/>
  <c r="U61" i="5"/>
  <c r="S62" i="5"/>
  <c r="S60" i="5"/>
  <c r="S61" i="5"/>
  <c r="J62" i="5"/>
  <c r="J60" i="5"/>
  <c r="J61" i="5"/>
  <c r="C62" i="5"/>
  <c r="C60" i="5"/>
  <c r="C61" i="5"/>
  <c r="X60" i="5"/>
  <c r="Z60" i="5"/>
  <c r="AB60" i="5"/>
  <c r="AD60" i="5"/>
  <c r="AF60" i="5"/>
  <c r="AH60" i="5"/>
  <c r="AJ60" i="5"/>
  <c r="AL60" i="5"/>
  <c r="AN60" i="5"/>
  <c r="AP60" i="5"/>
  <c r="AR60" i="5"/>
  <c r="AT60" i="5"/>
  <c r="AV60" i="5"/>
  <c r="AX60" i="5"/>
  <c r="AZ60" i="5"/>
  <c r="BB60" i="5"/>
  <c r="BD60" i="5"/>
  <c r="BF60" i="5"/>
  <c r="BH60" i="5"/>
  <c r="BJ60" i="5"/>
  <c r="BL60" i="5"/>
  <c r="BN60" i="5"/>
  <c r="BP60" i="5"/>
  <c r="BR60" i="5"/>
  <c r="BT60" i="5"/>
  <c r="BV60" i="5"/>
  <c r="BX60" i="5"/>
  <c r="BZ60" i="5"/>
  <c r="CB60" i="5"/>
  <c r="CD60" i="5"/>
  <c r="C58" i="5"/>
  <c r="J58" i="5"/>
  <c r="S58" i="5"/>
  <c r="U58" i="5"/>
  <c r="X58" i="5"/>
  <c r="Z58" i="5"/>
  <c r="AB58" i="5"/>
  <c r="AD58" i="5"/>
  <c r="AF58" i="5"/>
  <c r="AH58" i="5"/>
  <c r="AJ58" i="5"/>
  <c r="AL58" i="5"/>
  <c r="AN58" i="5"/>
  <c r="AP58" i="5"/>
  <c r="AR58" i="5"/>
  <c r="AT58" i="5"/>
  <c r="AV58" i="5"/>
  <c r="AX58" i="5"/>
  <c r="AZ58" i="5"/>
  <c r="BB58" i="5"/>
  <c r="BD58" i="5"/>
  <c r="BF58" i="5"/>
  <c r="BH58" i="5"/>
  <c r="BJ58" i="5"/>
  <c r="BL58" i="5"/>
  <c r="BN58" i="5"/>
  <c r="BP58" i="5"/>
  <c r="BR58" i="5"/>
  <c r="BT58" i="5"/>
  <c r="BV58" i="5"/>
  <c r="BX58" i="5"/>
  <c r="BZ58" i="5"/>
  <c r="CB58" i="5"/>
  <c r="CD58" i="5"/>
  <c r="C59" i="5"/>
  <c r="J59" i="5"/>
  <c r="S59" i="5"/>
  <c r="X59" i="5"/>
  <c r="Z59" i="5"/>
  <c r="AB59" i="5"/>
  <c r="AD59" i="5"/>
  <c r="AF59" i="5"/>
  <c r="AH59" i="5"/>
  <c r="AJ59" i="5"/>
  <c r="AL59" i="5"/>
  <c r="AN59" i="5"/>
  <c r="AP59" i="5"/>
  <c r="AR59" i="5"/>
  <c r="AT59" i="5"/>
  <c r="AV59" i="5"/>
  <c r="AX59" i="5"/>
  <c r="AZ59" i="5"/>
  <c r="BB59" i="5"/>
  <c r="BD59" i="5"/>
  <c r="BF59" i="5"/>
  <c r="BH59" i="5"/>
  <c r="BJ59" i="5"/>
  <c r="BL59" i="5"/>
  <c r="BN59" i="5"/>
  <c r="BP59" i="5"/>
  <c r="BR59" i="5"/>
  <c r="BT59" i="5"/>
  <c r="BV59" i="5"/>
  <c r="BX59" i="5"/>
  <c r="BZ59" i="5"/>
  <c r="CB59" i="5"/>
  <c r="CD59" i="5"/>
  <c r="C57" i="5"/>
  <c r="J57" i="5"/>
  <c r="S57" i="5"/>
  <c r="U57" i="5"/>
  <c r="X57" i="5"/>
  <c r="Z57" i="5"/>
  <c r="AB57" i="5"/>
  <c r="AD57" i="5"/>
  <c r="AF57" i="5"/>
  <c r="AH57" i="5"/>
  <c r="AJ57" i="5"/>
  <c r="AL57" i="5"/>
  <c r="AN57" i="5"/>
  <c r="AP57" i="5"/>
  <c r="AR57" i="5"/>
  <c r="AT57" i="5"/>
  <c r="AV57" i="5"/>
  <c r="AX57" i="5"/>
  <c r="AZ57" i="5"/>
  <c r="BB57" i="5"/>
  <c r="BD57" i="5"/>
  <c r="BF57" i="5"/>
  <c r="BH57" i="5"/>
  <c r="BJ57" i="5"/>
  <c r="BL57" i="5"/>
  <c r="BN57" i="5"/>
  <c r="BP57" i="5"/>
  <c r="BR57" i="5"/>
  <c r="BT57" i="5"/>
  <c r="BV57" i="5"/>
  <c r="BX57" i="5"/>
  <c r="BZ57" i="5"/>
  <c r="CB57" i="5"/>
  <c r="CD57" i="5"/>
  <c r="CB52" i="5"/>
  <c r="CD52" i="5"/>
  <c r="CB53" i="5"/>
  <c r="CD53" i="5"/>
  <c r="CB54" i="5"/>
  <c r="CD54" i="5"/>
  <c r="CB55" i="5"/>
  <c r="CD55" i="5"/>
  <c r="CB56" i="5"/>
  <c r="CD56" i="5"/>
  <c r="AR52" i="5"/>
  <c r="AT52" i="5"/>
  <c r="AV52" i="5"/>
  <c r="AX52" i="5"/>
  <c r="AZ52" i="5"/>
  <c r="BB52" i="5"/>
  <c r="BD52" i="5"/>
  <c r="BF52" i="5"/>
  <c r="BH52" i="5"/>
  <c r="BJ52" i="5"/>
  <c r="BL52" i="5"/>
  <c r="BN52" i="5"/>
  <c r="BP52" i="5"/>
  <c r="BR52" i="5"/>
  <c r="BT52" i="5"/>
  <c r="BV52" i="5"/>
  <c r="BX52" i="5"/>
  <c r="BZ52" i="5"/>
  <c r="AR53" i="5"/>
  <c r="AT53" i="5"/>
  <c r="AV53" i="5"/>
  <c r="AX53" i="5"/>
  <c r="AZ53" i="5"/>
  <c r="BB53" i="5"/>
  <c r="BD53" i="5"/>
  <c r="BF53" i="5"/>
  <c r="BH53" i="5"/>
  <c r="BJ53" i="5"/>
  <c r="BL53" i="5"/>
  <c r="BN53" i="5"/>
  <c r="BP53" i="5"/>
  <c r="BR53" i="5"/>
  <c r="BT53" i="5"/>
  <c r="BV53" i="5"/>
  <c r="BX53" i="5"/>
  <c r="BZ53" i="5"/>
  <c r="AR54" i="5"/>
  <c r="AT54" i="5"/>
  <c r="AV54" i="5"/>
  <c r="AX54" i="5"/>
  <c r="AZ54" i="5"/>
  <c r="BB54" i="5"/>
  <c r="BD54" i="5"/>
  <c r="BF54" i="5"/>
  <c r="BH54" i="5"/>
  <c r="BJ54" i="5"/>
  <c r="BL54" i="5"/>
  <c r="BN54" i="5"/>
  <c r="BP54" i="5"/>
  <c r="BR54" i="5"/>
  <c r="BT54" i="5"/>
  <c r="BV54" i="5"/>
  <c r="BX54" i="5"/>
  <c r="BZ54" i="5"/>
  <c r="AR55" i="5"/>
  <c r="AT55" i="5"/>
  <c r="AV55" i="5"/>
  <c r="AX55" i="5"/>
  <c r="AZ55" i="5"/>
  <c r="BB55" i="5"/>
  <c r="BD55" i="5"/>
  <c r="BF55" i="5"/>
  <c r="BH55" i="5"/>
  <c r="BJ55" i="5"/>
  <c r="BL55" i="5"/>
  <c r="BN55" i="5"/>
  <c r="BP55" i="5"/>
  <c r="BR55" i="5"/>
  <c r="BT55" i="5"/>
  <c r="BV55" i="5"/>
  <c r="BX55" i="5"/>
  <c r="BZ55" i="5"/>
  <c r="AR56" i="5"/>
  <c r="AT56" i="5"/>
  <c r="AV56" i="5"/>
  <c r="AX56" i="5"/>
  <c r="AZ56" i="5"/>
  <c r="BB56" i="5"/>
  <c r="BD56" i="5"/>
  <c r="BF56" i="5"/>
  <c r="BH56" i="5"/>
  <c r="BJ56" i="5"/>
  <c r="BL56" i="5"/>
  <c r="BN56" i="5"/>
  <c r="BP56" i="5"/>
  <c r="BR56" i="5"/>
  <c r="BT56" i="5"/>
  <c r="BV56" i="5"/>
  <c r="BX56" i="5"/>
  <c r="BZ56" i="5"/>
  <c r="AP52" i="5"/>
  <c r="AP53" i="5"/>
  <c r="AP54" i="5"/>
  <c r="AP55" i="5"/>
  <c r="AP56" i="5"/>
  <c r="AN52" i="5"/>
  <c r="AN53" i="5"/>
  <c r="AN54" i="5"/>
  <c r="AN55" i="5"/>
  <c r="AN56" i="5"/>
  <c r="AL52" i="5"/>
  <c r="AL53" i="5"/>
  <c r="AL54" i="5"/>
  <c r="AL55" i="5"/>
  <c r="AL56" i="5"/>
  <c r="AJ52" i="5"/>
  <c r="AJ53" i="5"/>
  <c r="AJ54" i="5"/>
  <c r="AJ55" i="5"/>
  <c r="AJ56" i="5"/>
  <c r="AH52" i="5"/>
  <c r="AH53" i="5"/>
  <c r="AH54" i="5"/>
  <c r="AH55" i="5"/>
  <c r="AH56" i="5"/>
  <c r="AF52" i="5"/>
  <c r="AF53" i="5"/>
  <c r="AF54" i="5"/>
  <c r="AF55" i="5"/>
  <c r="AF56" i="5"/>
  <c r="AD52" i="5"/>
  <c r="AD53" i="5"/>
  <c r="AD54" i="5"/>
  <c r="AD55" i="5"/>
  <c r="AD56" i="5"/>
  <c r="AB52" i="5"/>
  <c r="AB53" i="5"/>
  <c r="AB54" i="5"/>
  <c r="AB55" i="5"/>
  <c r="AB56" i="5"/>
  <c r="Z52" i="5"/>
  <c r="Z53" i="5"/>
  <c r="Z54" i="5"/>
  <c r="Z55" i="5"/>
  <c r="Z56"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U52" i="5"/>
  <c r="U53" i="5"/>
  <c r="U54" i="5"/>
  <c r="U55" i="5"/>
  <c r="U56" i="5"/>
  <c r="S52" i="5"/>
  <c r="S53" i="5"/>
  <c r="S54" i="5"/>
  <c r="S55" i="5"/>
  <c r="S56" i="5"/>
  <c r="J52" i="5"/>
  <c r="J53" i="5"/>
  <c r="J54" i="5"/>
  <c r="J55" i="5"/>
  <c r="J56" i="5"/>
  <c r="C52" i="5"/>
  <c r="C53" i="5"/>
  <c r="C54" i="5"/>
  <c r="C55" i="5"/>
  <c r="C56" i="5"/>
  <c r="C51" i="5"/>
  <c r="J51" i="5"/>
  <c r="S51" i="5"/>
  <c r="U51" i="5"/>
  <c r="Z51" i="5"/>
  <c r="AB51" i="5"/>
  <c r="AD51" i="5"/>
  <c r="AF51" i="5"/>
  <c r="AH51" i="5"/>
  <c r="AJ51" i="5"/>
  <c r="AL51" i="5"/>
  <c r="AN51" i="5"/>
  <c r="AP51" i="5"/>
  <c r="AR51" i="5"/>
  <c r="AT51" i="5"/>
  <c r="AV51" i="5"/>
  <c r="AX51" i="5"/>
  <c r="AZ51" i="5"/>
  <c r="BB51" i="5"/>
  <c r="BD51" i="5"/>
  <c r="BF51" i="5"/>
  <c r="BH51" i="5"/>
  <c r="BJ51" i="5"/>
  <c r="BL51" i="5"/>
  <c r="BN51" i="5"/>
  <c r="BP51" i="5"/>
  <c r="BR51" i="5"/>
  <c r="BT51" i="5"/>
  <c r="BV51" i="5"/>
  <c r="BX51" i="5"/>
  <c r="BZ51" i="5"/>
  <c r="CB51" i="5"/>
  <c r="CD51" i="5"/>
  <c r="GB22" i="5"/>
  <c r="C32" i="12"/>
  <c r="V32" i="12"/>
  <c r="AB32" i="12"/>
  <c r="AD32" i="12"/>
  <c r="AI32" i="12"/>
  <c r="AK32" i="12"/>
  <c r="C33" i="12"/>
  <c r="V33" i="12"/>
  <c r="AB33" i="12"/>
  <c r="AD33" i="12"/>
  <c r="AI33" i="12"/>
  <c r="AK33" i="12"/>
  <c r="C34" i="12"/>
  <c r="V34" i="12"/>
  <c r="AB34" i="12"/>
  <c r="AD34" i="12"/>
  <c r="AI34" i="12"/>
  <c r="AK34" i="12"/>
  <c r="C35" i="12"/>
  <c r="V35" i="12"/>
  <c r="AB35" i="12"/>
  <c r="AD35" i="12"/>
  <c r="AI35" i="12"/>
  <c r="AK35" i="12"/>
  <c r="C36" i="12"/>
  <c r="V36" i="12"/>
  <c r="AB36" i="12"/>
  <c r="AD36" i="12"/>
  <c r="AI36" i="12"/>
  <c r="AK36" i="12"/>
  <c r="C37" i="12"/>
  <c r="V37" i="12"/>
  <c r="AB37" i="12"/>
  <c r="AD37" i="12"/>
  <c r="AI37" i="12"/>
  <c r="AK37" i="12"/>
  <c r="C38" i="12"/>
  <c r="V38" i="12"/>
  <c r="AB38" i="12"/>
  <c r="AD38" i="12"/>
  <c r="AI38" i="12"/>
  <c r="AK38" i="12"/>
  <c r="C31" i="12"/>
  <c r="V31" i="12"/>
  <c r="AB31" i="12"/>
  <c r="AD31" i="12"/>
  <c r="AI31" i="12"/>
  <c r="AK31" i="12"/>
  <c r="J50" i="5"/>
  <c r="C50" i="5"/>
  <c r="GB32" i="5"/>
  <c r="GM22" i="5"/>
  <c r="GX34" i="5"/>
  <c r="GX22" i="5"/>
  <c r="M12" i="15"/>
  <c r="N10" i="14"/>
  <c r="DL16" i="5"/>
  <c r="DL15" i="5"/>
  <c r="DL14" i="5"/>
  <c r="DL13" i="5"/>
  <c r="DL12" i="5"/>
  <c r="DL11" i="5"/>
  <c r="DL10" i="5"/>
  <c r="DL9" i="5"/>
  <c r="DL8" i="5"/>
  <c r="DL7" i="5"/>
  <c r="DL6" i="5"/>
  <c r="DL5" i="5"/>
  <c r="DL4" i="5"/>
  <c r="DL3" i="5"/>
  <c r="G16" i="5"/>
  <c r="G15" i="5"/>
  <c r="G14" i="5"/>
  <c r="G13" i="5"/>
  <c r="G12" i="5"/>
  <c r="G11" i="5"/>
  <c r="G10" i="5"/>
  <c r="G9" i="5"/>
  <c r="G8" i="5"/>
  <c r="G7" i="5"/>
  <c r="G6" i="5"/>
  <c r="G5" i="5"/>
  <c r="G4" i="5"/>
  <c r="G3" i="5"/>
  <c r="M11" i="15"/>
  <c r="CD50" i="5"/>
  <c r="CB50" i="5"/>
  <c r="CD49" i="5"/>
  <c r="CB49" i="5"/>
  <c r="CD48" i="5"/>
  <c r="CB48" i="5"/>
  <c r="CD47" i="5"/>
  <c r="CB47" i="5"/>
  <c r="CD46" i="5"/>
  <c r="CB46" i="5"/>
  <c r="CD45" i="5"/>
  <c r="CB45" i="5"/>
  <c r="CD44" i="5"/>
  <c r="CB44" i="5"/>
  <c r="CD43" i="5"/>
  <c r="CB43" i="5"/>
  <c r="CD42" i="5"/>
  <c r="CB42" i="5"/>
  <c r="CD41" i="5"/>
  <c r="CB41" i="5"/>
  <c r="CD40" i="5"/>
  <c r="CB40" i="5"/>
  <c r="CD39" i="5"/>
  <c r="CB39" i="5"/>
  <c r="CD38" i="5"/>
  <c r="CB38" i="5"/>
  <c r="CD37" i="5"/>
  <c r="CB37" i="5"/>
  <c r="CD36" i="5"/>
  <c r="CB36" i="5"/>
  <c r="CD35" i="5"/>
  <c r="CB35" i="5"/>
  <c r="CD34" i="5"/>
  <c r="CB34" i="5"/>
  <c r="CD33" i="5"/>
  <c r="CB33" i="5"/>
  <c r="CD32" i="5"/>
  <c r="CB32" i="5"/>
  <c r="CD31" i="5"/>
  <c r="CB31" i="5"/>
  <c r="CD30" i="5"/>
  <c r="CB30" i="5"/>
  <c r="CD29" i="5"/>
  <c r="CB29" i="5"/>
  <c r="CD28" i="5"/>
  <c r="CB28" i="5"/>
  <c r="CD27" i="5"/>
  <c r="CB27" i="5"/>
  <c r="CD26" i="5"/>
  <c r="CB26" i="5"/>
  <c r="CD25" i="5"/>
  <c r="CB25" i="5"/>
  <c r="CD24" i="5"/>
  <c r="CB24" i="5"/>
  <c r="CD23" i="5"/>
  <c r="CB23" i="5"/>
  <c r="N9" i="14"/>
  <c r="EP16" i="5"/>
  <c r="EV16" i="5"/>
  <c r="AD103" i="7"/>
  <c r="AD104" i="7"/>
  <c r="AD105" i="7"/>
  <c r="AD106" i="7"/>
  <c r="AD107" i="7"/>
  <c r="AD108" i="7"/>
  <c r="AD109" i="7"/>
  <c r="AD110" i="7"/>
  <c r="AD111" i="7"/>
  <c r="AD102" i="7"/>
  <c r="AI18" i="12"/>
  <c r="AI19" i="12"/>
  <c r="AI20" i="12"/>
  <c r="AI21" i="12"/>
  <c r="AI22" i="12"/>
  <c r="AI23" i="12"/>
  <c r="AI24" i="12"/>
  <c r="AI25" i="12"/>
  <c r="AI26" i="12"/>
  <c r="AI27" i="12"/>
  <c r="AI28" i="12"/>
  <c r="AI29" i="12"/>
  <c r="AI30" i="12"/>
  <c r="AB18" i="12"/>
  <c r="AB19" i="12"/>
  <c r="AB20" i="12"/>
  <c r="AB21" i="12"/>
  <c r="AB22" i="12"/>
  <c r="AB23" i="12"/>
  <c r="AB24" i="12"/>
  <c r="AB25" i="12"/>
  <c r="AB26" i="12"/>
  <c r="AB27" i="12"/>
  <c r="AB28" i="12"/>
  <c r="AB29" i="12"/>
  <c r="AB30" i="12"/>
  <c r="V30" i="12"/>
  <c r="V29" i="12"/>
  <c r="V28" i="12"/>
  <c r="V27" i="12"/>
  <c r="V26" i="12"/>
  <c r="V25" i="12"/>
  <c r="V24" i="12"/>
  <c r="V23" i="12"/>
  <c r="V22" i="12"/>
  <c r="V21" i="12"/>
  <c r="V20" i="12"/>
  <c r="V19" i="12"/>
  <c r="V18" i="12"/>
  <c r="V17" i="12"/>
  <c r="V16" i="12"/>
  <c r="V15" i="12"/>
  <c r="V14" i="12"/>
  <c r="V13" i="12"/>
  <c r="V12" i="12"/>
  <c r="V11" i="12"/>
  <c r="V10" i="12"/>
  <c r="V9" i="12"/>
  <c r="V8" i="12"/>
  <c r="V7" i="12"/>
  <c r="V6" i="12"/>
  <c r="V5" i="12"/>
  <c r="V4" i="12"/>
  <c r="V3" i="12"/>
  <c r="CR21" i="5"/>
  <c r="AD25" i="12"/>
  <c r="DC21" i="5"/>
  <c r="DC41" i="5"/>
  <c r="AD23" i="12"/>
  <c r="CR41" i="5"/>
  <c r="AK20" i="12"/>
  <c r="AD19" i="12"/>
  <c r="AK23" i="12"/>
  <c r="AK26" i="12"/>
  <c r="AK22" i="12"/>
  <c r="AD30" i="12"/>
  <c r="AD22" i="12"/>
  <c r="AK30" i="12"/>
  <c r="AD20" i="12"/>
  <c r="AD21" i="12"/>
  <c r="AD28" i="12"/>
  <c r="AD29" i="12"/>
  <c r="AK21" i="12"/>
  <c r="AK28" i="12"/>
  <c r="AK29" i="12"/>
  <c r="AD18" i="12"/>
  <c r="AD26" i="12"/>
  <c r="AK18" i="12"/>
  <c r="AK25" i="12"/>
  <c r="AD24" i="12"/>
  <c r="AK24" i="12"/>
  <c r="AK19" i="12"/>
  <c r="AK27" i="12"/>
  <c r="AD27" i="12"/>
  <c r="DC22" i="5"/>
  <c r="CR42" i="5"/>
  <c r="DC42" i="5"/>
  <c r="GX45" i="5"/>
  <c r="CR22" i="5"/>
  <c r="GX33" i="5"/>
  <c r="GX21" i="5"/>
  <c r="FQ21" i="5"/>
  <c r="FQ24" i="5"/>
  <c r="FQ27" i="5"/>
  <c r="FQ30" i="5"/>
  <c r="FQ33" i="5"/>
  <c r="GM31" i="5"/>
  <c r="GM21" i="5"/>
  <c r="GM41" i="5"/>
  <c r="EU30" i="5"/>
  <c r="EU39" i="5"/>
  <c r="EU42" i="5"/>
  <c r="EU21" i="5"/>
  <c r="EU24" i="5"/>
  <c r="EU33" i="5"/>
  <c r="EU27" i="5"/>
  <c r="EU36" i="5"/>
  <c r="EU45" i="5"/>
  <c r="FF24" i="5"/>
  <c r="FF33" i="5"/>
  <c r="FF27" i="5"/>
  <c r="FF30" i="5"/>
  <c r="FF21" i="5"/>
  <c r="EU43" i="5"/>
  <c r="EU22" i="5"/>
  <c r="FQ22" i="5"/>
  <c r="FF22" i="5"/>
  <c r="EU28" i="5"/>
  <c r="EU25" i="5"/>
  <c r="FF31" i="5"/>
  <c r="FQ25" i="5"/>
  <c r="FQ28" i="5"/>
  <c r="FQ31" i="5"/>
  <c r="FQ34" i="5"/>
  <c r="EU37" i="5"/>
  <c r="EU31" i="5"/>
  <c r="FF28" i="5"/>
  <c r="GM42" i="5"/>
  <c r="FF34" i="5"/>
  <c r="EU34" i="5"/>
  <c r="GM32" i="5"/>
  <c r="FF25" i="5"/>
  <c r="EU46" i="5"/>
  <c r="EU40" i="5"/>
  <c r="BZ50" i="5"/>
  <c r="BX50" i="5"/>
  <c r="BV50" i="5"/>
  <c r="BZ49" i="5"/>
  <c r="BX49" i="5"/>
  <c r="BV49" i="5"/>
  <c r="BZ48" i="5"/>
  <c r="BX48" i="5"/>
  <c r="BV48" i="5"/>
  <c r="BZ47" i="5"/>
  <c r="BX47" i="5"/>
  <c r="BV47" i="5"/>
  <c r="BZ46" i="5"/>
  <c r="BX46" i="5"/>
  <c r="BV46" i="5"/>
  <c r="BZ45" i="5"/>
  <c r="BX45" i="5"/>
  <c r="BV45" i="5"/>
  <c r="BZ44" i="5"/>
  <c r="BX44" i="5"/>
  <c r="BV44" i="5"/>
  <c r="BZ43" i="5"/>
  <c r="BX43" i="5"/>
  <c r="BV43" i="5"/>
  <c r="BZ42" i="5"/>
  <c r="BX42" i="5"/>
  <c r="BV42" i="5"/>
  <c r="BZ41" i="5"/>
  <c r="BX41" i="5"/>
  <c r="BV41" i="5"/>
  <c r="BZ40" i="5"/>
  <c r="BX40" i="5"/>
  <c r="BV40" i="5"/>
  <c r="BZ39" i="5"/>
  <c r="BX39" i="5"/>
  <c r="BV39" i="5"/>
  <c r="BZ38" i="5"/>
  <c r="BX38" i="5"/>
  <c r="BV38" i="5"/>
  <c r="BZ37" i="5"/>
  <c r="BX37" i="5"/>
  <c r="BV37" i="5"/>
  <c r="BZ36" i="5"/>
  <c r="BX36" i="5"/>
  <c r="BV36" i="5"/>
  <c r="BZ35" i="5"/>
  <c r="BX35" i="5"/>
  <c r="BV35" i="5"/>
  <c r="BZ34" i="5"/>
  <c r="BX34" i="5"/>
  <c r="BV34" i="5"/>
  <c r="BZ33" i="5"/>
  <c r="BX33" i="5"/>
  <c r="BV33" i="5"/>
  <c r="BZ32" i="5"/>
  <c r="BX32" i="5"/>
  <c r="BV32" i="5"/>
  <c r="BZ31" i="5"/>
  <c r="BX31" i="5"/>
  <c r="BV31" i="5"/>
  <c r="BZ30" i="5"/>
  <c r="BX30" i="5"/>
  <c r="BV30" i="5"/>
  <c r="BZ29" i="5"/>
  <c r="BX29" i="5"/>
  <c r="BV29" i="5"/>
  <c r="BZ28" i="5"/>
  <c r="BX28" i="5"/>
  <c r="BV28" i="5"/>
  <c r="BZ27" i="5"/>
  <c r="BX27" i="5"/>
  <c r="BV27" i="5"/>
  <c r="BZ26" i="5"/>
  <c r="BX26" i="5"/>
  <c r="BV26" i="5"/>
  <c r="BZ25" i="5"/>
  <c r="BX25" i="5"/>
  <c r="BV25" i="5"/>
  <c r="BZ24" i="5"/>
  <c r="BX24" i="5"/>
  <c r="BV24" i="5"/>
  <c r="BZ23" i="5"/>
  <c r="BX23" i="5"/>
  <c r="BV23" i="5"/>
  <c r="BT50" i="5"/>
  <c r="BR50" i="5"/>
  <c r="BP50" i="5"/>
  <c r="BT49" i="5"/>
  <c r="BR49" i="5"/>
  <c r="BP49" i="5"/>
  <c r="BT48" i="5"/>
  <c r="BR48" i="5"/>
  <c r="BP48" i="5"/>
  <c r="BT47" i="5"/>
  <c r="BR47" i="5"/>
  <c r="BP47" i="5"/>
  <c r="BT46" i="5"/>
  <c r="BR46" i="5"/>
  <c r="BP46" i="5"/>
  <c r="BT45" i="5"/>
  <c r="BR45" i="5"/>
  <c r="BP45" i="5"/>
  <c r="BT44" i="5"/>
  <c r="BR44" i="5"/>
  <c r="BP44" i="5"/>
  <c r="BT43" i="5"/>
  <c r="BR43" i="5"/>
  <c r="BP43" i="5"/>
  <c r="BT42" i="5"/>
  <c r="BR42" i="5"/>
  <c r="BP42" i="5"/>
  <c r="BT41" i="5"/>
  <c r="BR41" i="5"/>
  <c r="BP41" i="5"/>
  <c r="BT40" i="5"/>
  <c r="BR40" i="5"/>
  <c r="BP40" i="5"/>
  <c r="BT39" i="5"/>
  <c r="BR39" i="5"/>
  <c r="BP39" i="5"/>
  <c r="BT38" i="5"/>
  <c r="BR38" i="5"/>
  <c r="BP38" i="5"/>
  <c r="BT37" i="5"/>
  <c r="BR37" i="5"/>
  <c r="BP37" i="5"/>
  <c r="BT36" i="5"/>
  <c r="BR36" i="5"/>
  <c r="BP36" i="5"/>
  <c r="BT35" i="5"/>
  <c r="BR35" i="5"/>
  <c r="BP35" i="5"/>
  <c r="BT34" i="5"/>
  <c r="BR34" i="5"/>
  <c r="BP34" i="5"/>
  <c r="BT33" i="5"/>
  <c r="BR33" i="5"/>
  <c r="BP33" i="5"/>
  <c r="BT32" i="5"/>
  <c r="BR32" i="5"/>
  <c r="BP32" i="5"/>
  <c r="BT31" i="5"/>
  <c r="BR31" i="5"/>
  <c r="BP31" i="5"/>
  <c r="BT30" i="5"/>
  <c r="BR30" i="5"/>
  <c r="BP30" i="5"/>
  <c r="BT29" i="5"/>
  <c r="BR29" i="5"/>
  <c r="BP29" i="5"/>
  <c r="BT28" i="5"/>
  <c r="BR28" i="5"/>
  <c r="BP28" i="5"/>
  <c r="BT27" i="5"/>
  <c r="BR27" i="5"/>
  <c r="BP27" i="5"/>
  <c r="BT26" i="5"/>
  <c r="BR26" i="5"/>
  <c r="BP26" i="5"/>
  <c r="BT25" i="5"/>
  <c r="BR25" i="5"/>
  <c r="BP25" i="5"/>
  <c r="BT24" i="5"/>
  <c r="BR24" i="5"/>
  <c r="BP24" i="5"/>
  <c r="BT23" i="5"/>
  <c r="BR23" i="5"/>
  <c r="BP23" i="5"/>
  <c r="BH50" i="5"/>
  <c r="BF50" i="5"/>
  <c r="BD50" i="5"/>
  <c r="BB50" i="5"/>
  <c r="AZ50" i="5"/>
  <c r="AX50" i="5"/>
  <c r="BH49" i="5"/>
  <c r="BF49" i="5"/>
  <c r="BD49" i="5"/>
  <c r="BB49" i="5"/>
  <c r="AZ49" i="5"/>
  <c r="AX49" i="5"/>
  <c r="BH48" i="5"/>
  <c r="BF48" i="5"/>
  <c r="BD48" i="5"/>
  <c r="BB48" i="5"/>
  <c r="AZ48" i="5"/>
  <c r="AX48" i="5"/>
  <c r="BH47" i="5"/>
  <c r="BF47" i="5"/>
  <c r="BD47" i="5"/>
  <c r="BB47" i="5"/>
  <c r="AZ47" i="5"/>
  <c r="AX47" i="5"/>
  <c r="BH46" i="5"/>
  <c r="BF46" i="5"/>
  <c r="BD46" i="5"/>
  <c r="BB46" i="5"/>
  <c r="AZ46" i="5"/>
  <c r="AX46" i="5"/>
  <c r="BH45" i="5"/>
  <c r="BF45" i="5"/>
  <c r="BD45" i="5"/>
  <c r="BB45" i="5"/>
  <c r="AZ45" i="5"/>
  <c r="AX45" i="5"/>
  <c r="BH44" i="5"/>
  <c r="BF44" i="5"/>
  <c r="BD44" i="5"/>
  <c r="BB44" i="5"/>
  <c r="AZ44" i="5"/>
  <c r="AX44" i="5"/>
  <c r="BH43" i="5"/>
  <c r="BF43" i="5"/>
  <c r="BD43" i="5"/>
  <c r="BB43" i="5"/>
  <c r="AZ43" i="5"/>
  <c r="AX43" i="5"/>
  <c r="BH42" i="5"/>
  <c r="BF42" i="5"/>
  <c r="BD42" i="5"/>
  <c r="BB42" i="5"/>
  <c r="AZ42" i="5"/>
  <c r="AX42" i="5"/>
  <c r="BH41" i="5"/>
  <c r="BF41" i="5"/>
  <c r="BD41" i="5"/>
  <c r="BB41" i="5"/>
  <c r="AZ41" i="5"/>
  <c r="AX41" i="5"/>
  <c r="BH40" i="5"/>
  <c r="BF40" i="5"/>
  <c r="BD40" i="5"/>
  <c r="BB40" i="5"/>
  <c r="AZ40" i="5"/>
  <c r="AX40" i="5"/>
  <c r="BH39" i="5"/>
  <c r="BF39" i="5"/>
  <c r="BD39" i="5"/>
  <c r="BB39" i="5"/>
  <c r="AZ39" i="5"/>
  <c r="AX39" i="5"/>
  <c r="BH38" i="5"/>
  <c r="BF38" i="5"/>
  <c r="BD38" i="5"/>
  <c r="BB38" i="5"/>
  <c r="AZ38" i="5"/>
  <c r="AX38" i="5"/>
  <c r="BH37" i="5"/>
  <c r="BF37" i="5"/>
  <c r="BD37" i="5"/>
  <c r="BB37" i="5"/>
  <c r="AZ37" i="5"/>
  <c r="AX37" i="5"/>
  <c r="BH36" i="5"/>
  <c r="BF36" i="5"/>
  <c r="BD36" i="5"/>
  <c r="BB36" i="5"/>
  <c r="AZ36" i="5"/>
  <c r="AX36" i="5"/>
  <c r="BH35" i="5"/>
  <c r="BF35" i="5"/>
  <c r="BD35" i="5"/>
  <c r="BB35" i="5"/>
  <c r="AZ35" i="5"/>
  <c r="AX35" i="5"/>
  <c r="BH34" i="5"/>
  <c r="BF34" i="5"/>
  <c r="BD34" i="5"/>
  <c r="BB34" i="5"/>
  <c r="AZ34" i="5"/>
  <c r="AX34" i="5"/>
  <c r="BH33" i="5"/>
  <c r="BF33" i="5"/>
  <c r="BD33" i="5"/>
  <c r="BB33" i="5"/>
  <c r="AZ33" i="5"/>
  <c r="AX33" i="5"/>
  <c r="BH32" i="5"/>
  <c r="BF32" i="5"/>
  <c r="BD32" i="5"/>
  <c r="BB32" i="5"/>
  <c r="AZ32" i="5"/>
  <c r="AX32" i="5"/>
  <c r="BH31" i="5"/>
  <c r="BF31" i="5"/>
  <c r="BD31" i="5"/>
  <c r="BB31" i="5"/>
  <c r="AZ31" i="5"/>
  <c r="AX31" i="5"/>
  <c r="BH30" i="5"/>
  <c r="BF30" i="5"/>
  <c r="BD30" i="5"/>
  <c r="BB30" i="5"/>
  <c r="AZ30" i="5"/>
  <c r="AX30" i="5"/>
  <c r="BH29" i="5"/>
  <c r="BF29" i="5"/>
  <c r="BD29" i="5"/>
  <c r="BB29" i="5"/>
  <c r="AZ29" i="5"/>
  <c r="AX29" i="5"/>
  <c r="BH28" i="5"/>
  <c r="BF28" i="5"/>
  <c r="BD28" i="5"/>
  <c r="BB28" i="5"/>
  <c r="AZ28" i="5"/>
  <c r="AX28" i="5"/>
  <c r="BH27" i="5"/>
  <c r="BF27" i="5"/>
  <c r="BD27" i="5"/>
  <c r="BB27" i="5"/>
  <c r="AZ27" i="5"/>
  <c r="AX27" i="5"/>
  <c r="BH26" i="5"/>
  <c r="BF26" i="5"/>
  <c r="BD26" i="5"/>
  <c r="BB26" i="5"/>
  <c r="AZ26" i="5"/>
  <c r="AX26" i="5"/>
  <c r="BH25" i="5"/>
  <c r="BF25" i="5"/>
  <c r="BD25" i="5"/>
  <c r="BB25" i="5"/>
  <c r="AZ25" i="5"/>
  <c r="AX25" i="5"/>
  <c r="BH24" i="5"/>
  <c r="BF24" i="5"/>
  <c r="BD24" i="5"/>
  <c r="BB24" i="5"/>
  <c r="AZ24" i="5"/>
  <c r="AX24" i="5"/>
  <c r="BH23" i="5"/>
  <c r="BF23" i="5"/>
  <c r="BD23" i="5"/>
  <c r="BB23" i="5"/>
  <c r="AZ23" i="5"/>
  <c r="AX23" i="5"/>
  <c r="AV50" i="5"/>
  <c r="AT50" i="5"/>
  <c r="AR50" i="5"/>
  <c r="AV49" i="5"/>
  <c r="AT49" i="5"/>
  <c r="AR49" i="5"/>
  <c r="AV48" i="5"/>
  <c r="AT48" i="5"/>
  <c r="AR48" i="5"/>
  <c r="AV47" i="5"/>
  <c r="AT47" i="5"/>
  <c r="AR47" i="5"/>
  <c r="AV46" i="5"/>
  <c r="AT46" i="5"/>
  <c r="AR46" i="5"/>
  <c r="AV45" i="5"/>
  <c r="AT45" i="5"/>
  <c r="AR45" i="5"/>
  <c r="AV44" i="5"/>
  <c r="AT44" i="5"/>
  <c r="AR44" i="5"/>
  <c r="AV43" i="5"/>
  <c r="AT43" i="5"/>
  <c r="AR43" i="5"/>
  <c r="AV42" i="5"/>
  <c r="AT42" i="5"/>
  <c r="AR42" i="5"/>
  <c r="AV41" i="5"/>
  <c r="AT41" i="5"/>
  <c r="AR41" i="5"/>
  <c r="AV40" i="5"/>
  <c r="AT40" i="5"/>
  <c r="AR40" i="5"/>
  <c r="AV39" i="5"/>
  <c r="AT39" i="5"/>
  <c r="AR39" i="5"/>
  <c r="AV38" i="5"/>
  <c r="AT38" i="5"/>
  <c r="AR38" i="5"/>
  <c r="AV37" i="5"/>
  <c r="AT37" i="5"/>
  <c r="AR37" i="5"/>
  <c r="AV36" i="5"/>
  <c r="AT36" i="5"/>
  <c r="AR36" i="5"/>
  <c r="AV35" i="5"/>
  <c r="AT35" i="5"/>
  <c r="AR35" i="5"/>
  <c r="AV34" i="5"/>
  <c r="AT34" i="5"/>
  <c r="AR34" i="5"/>
  <c r="AV33" i="5"/>
  <c r="AT33" i="5"/>
  <c r="AR33" i="5"/>
  <c r="AV32" i="5"/>
  <c r="AT32" i="5"/>
  <c r="AR32" i="5"/>
  <c r="AV31" i="5"/>
  <c r="AT31" i="5"/>
  <c r="AR31" i="5"/>
  <c r="AV30" i="5"/>
  <c r="AT30" i="5"/>
  <c r="AR30" i="5"/>
  <c r="AV29" i="5"/>
  <c r="AT29" i="5"/>
  <c r="AR29" i="5"/>
  <c r="AV28" i="5"/>
  <c r="AT28" i="5"/>
  <c r="AR28" i="5"/>
  <c r="AV27" i="5"/>
  <c r="AT27" i="5"/>
  <c r="AR27" i="5"/>
  <c r="AV26" i="5"/>
  <c r="AT26" i="5"/>
  <c r="AR26" i="5"/>
  <c r="AV25" i="5"/>
  <c r="AT25" i="5"/>
  <c r="AR25" i="5"/>
  <c r="AV24" i="5"/>
  <c r="AT24" i="5"/>
  <c r="AR24" i="5"/>
  <c r="AV23" i="5"/>
  <c r="AT23" i="5"/>
  <c r="AR23" i="5"/>
  <c r="AH23" i="5"/>
  <c r="AJ23" i="5"/>
  <c r="AH24" i="5"/>
  <c r="AJ24" i="5"/>
  <c r="AH25" i="5"/>
  <c r="AJ25" i="5"/>
  <c r="AH26" i="5"/>
  <c r="AJ26" i="5"/>
  <c r="AH27" i="5"/>
  <c r="AJ27" i="5"/>
  <c r="AH28" i="5"/>
  <c r="AJ28" i="5"/>
  <c r="AH29" i="5"/>
  <c r="AJ29" i="5"/>
  <c r="AH30" i="5"/>
  <c r="AJ30" i="5"/>
  <c r="AH31" i="5"/>
  <c r="AJ31" i="5"/>
  <c r="AH32" i="5"/>
  <c r="AJ32" i="5"/>
  <c r="AH33" i="5"/>
  <c r="AJ33" i="5"/>
  <c r="AH34" i="5"/>
  <c r="AJ34" i="5"/>
  <c r="AH35" i="5"/>
  <c r="AJ35" i="5"/>
  <c r="AH36" i="5"/>
  <c r="AJ36" i="5"/>
  <c r="AH37" i="5"/>
  <c r="AJ37" i="5"/>
  <c r="AH38" i="5"/>
  <c r="AJ38" i="5"/>
  <c r="AH39" i="5"/>
  <c r="AJ39" i="5"/>
  <c r="AH40" i="5"/>
  <c r="AJ40" i="5"/>
  <c r="AH41" i="5"/>
  <c r="AJ41" i="5"/>
  <c r="AH42" i="5"/>
  <c r="AJ42" i="5"/>
  <c r="AH43" i="5"/>
  <c r="AJ43" i="5"/>
  <c r="AH44" i="5"/>
  <c r="AJ44" i="5"/>
  <c r="AH45" i="5"/>
  <c r="AJ45" i="5"/>
  <c r="AH46" i="5"/>
  <c r="AJ46" i="5"/>
  <c r="AH47" i="5"/>
  <c r="AJ47" i="5"/>
  <c r="AH48" i="5"/>
  <c r="AJ48" i="5"/>
  <c r="AH49" i="5"/>
  <c r="AJ49" i="5"/>
  <c r="AH50" i="5"/>
  <c r="AJ50"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 i="12"/>
  <c r="EP11" i="5"/>
  <c r="EP10" i="5"/>
  <c r="EV11" i="5"/>
  <c r="EV8" i="5"/>
  <c r="EP8" i="5"/>
  <c r="EV12" i="5"/>
  <c r="EP12" i="5"/>
  <c r="EV14" i="5"/>
  <c r="EP14" i="5"/>
  <c r="EV10" i="5"/>
  <c r="AL23" i="5"/>
  <c r="AN23" i="5"/>
  <c r="AP23" i="5"/>
  <c r="BJ23" i="5"/>
  <c r="BL23" i="5"/>
  <c r="BN23" i="5"/>
  <c r="AL24" i="5"/>
  <c r="AN24" i="5"/>
  <c r="AP24" i="5"/>
  <c r="BJ24" i="5"/>
  <c r="BL24" i="5"/>
  <c r="BN24" i="5"/>
  <c r="AL25" i="5"/>
  <c r="AN25" i="5"/>
  <c r="AP25" i="5"/>
  <c r="BJ25" i="5"/>
  <c r="BL25" i="5"/>
  <c r="BN25" i="5"/>
  <c r="AL26" i="5"/>
  <c r="AN26" i="5"/>
  <c r="AP26" i="5"/>
  <c r="BJ26" i="5"/>
  <c r="BL26" i="5"/>
  <c r="BN26" i="5"/>
  <c r="AL27" i="5"/>
  <c r="AN27" i="5"/>
  <c r="AP27" i="5"/>
  <c r="BJ27" i="5"/>
  <c r="BL27" i="5"/>
  <c r="BN27" i="5"/>
  <c r="AL28" i="5"/>
  <c r="AN28" i="5"/>
  <c r="AP28" i="5"/>
  <c r="BJ28" i="5"/>
  <c r="BL28" i="5"/>
  <c r="BN28" i="5"/>
  <c r="AL29" i="5"/>
  <c r="AN29" i="5"/>
  <c r="AP29" i="5"/>
  <c r="BJ29" i="5"/>
  <c r="BL29" i="5"/>
  <c r="BN29" i="5"/>
  <c r="AL30" i="5"/>
  <c r="AN30" i="5"/>
  <c r="AP30" i="5"/>
  <c r="BJ30" i="5"/>
  <c r="BL30" i="5"/>
  <c r="BN30" i="5"/>
  <c r="AL31" i="5"/>
  <c r="AN31" i="5"/>
  <c r="AP31" i="5"/>
  <c r="BJ31" i="5"/>
  <c r="BL31" i="5"/>
  <c r="BN31" i="5"/>
  <c r="AL32" i="5"/>
  <c r="AN32" i="5"/>
  <c r="AP32" i="5"/>
  <c r="BJ32" i="5"/>
  <c r="BL32" i="5"/>
  <c r="BN32" i="5"/>
  <c r="AL33" i="5"/>
  <c r="AN33" i="5"/>
  <c r="AP33" i="5"/>
  <c r="BJ33" i="5"/>
  <c r="BL33" i="5"/>
  <c r="BN33" i="5"/>
  <c r="AL34" i="5"/>
  <c r="AN34" i="5"/>
  <c r="AP34" i="5"/>
  <c r="BJ34" i="5"/>
  <c r="BL34" i="5"/>
  <c r="BN34" i="5"/>
  <c r="AL35" i="5"/>
  <c r="AN35" i="5"/>
  <c r="AP35" i="5"/>
  <c r="BJ35" i="5"/>
  <c r="BL35" i="5"/>
  <c r="BN35" i="5"/>
  <c r="AL36" i="5"/>
  <c r="AN36" i="5"/>
  <c r="AP36" i="5"/>
  <c r="BJ36" i="5"/>
  <c r="BL36" i="5"/>
  <c r="BN36" i="5"/>
  <c r="AL37" i="5"/>
  <c r="AN37" i="5"/>
  <c r="AP37" i="5"/>
  <c r="BJ37" i="5"/>
  <c r="BL37" i="5"/>
  <c r="BN37" i="5"/>
  <c r="AL38" i="5"/>
  <c r="AN38" i="5"/>
  <c r="AP38" i="5"/>
  <c r="BJ38" i="5"/>
  <c r="BL38" i="5"/>
  <c r="BN38" i="5"/>
  <c r="AL39" i="5"/>
  <c r="AN39" i="5"/>
  <c r="AP39" i="5"/>
  <c r="BJ39" i="5"/>
  <c r="BL39" i="5"/>
  <c r="BN39" i="5"/>
  <c r="AL40" i="5"/>
  <c r="AN40" i="5"/>
  <c r="AP40" i="5"/>
  <c r="BJ40" i="5"/>
  <c r="BL40" i="5"/>
  <c r="BN40" i="5"/>
  <c r="AL41" i="5"/>
  <c r="AN41" i="5"/>
  <c r="AP41" i="5"/>
  <c r="BJ41" i="5"/>
  <c r="BL41" i="5"/>
  <c r="BN41" i="5"/>
  <c r="AL42" i="5"/>
  <c r="AN42" i="5"/>
  <c r="AP42" i="5"/>
  <c r="BJ42" i="5"/>
  <c r="BL42" i="5"/>
  <c r="BN42" i="5"/>
  <c r="AL43" i="5"/>
  <c r="AN43" i="5"/>
  <c r="AP43" i="5"/>
  <c r="BJ43" i="5"/>
  <c r="BL43" i="5"/>
  <c r="BN43" i="5"/>
  <c r="AL44" i="5"/>
  <c r="AN44" i="5"/>
  <c r="AP44" i="5"/>
  <c r="BJ44" i="5"/>
  <c r="BL44" i="5"/>
  <c r="BN44" i="5"/>
  <c r="AL45" i="5"/>
  <c r="AN45" i="5"/>
  <c r="AP45" i="5"/>
  <c r="BJ45" i="5"/>
  <c r="BL45" i="5"/>
  <c r="BN45" i="5"/>
  <c r="AL46" i="5"/>
  <c r="AN46" i="5"/>
  <c r="AP46" i="5"/>
  <c r="BJ46" i="5"/>
  <c r="BL46" i="5"/>
  <c r="BN46" i="5"/>
  <c r="AL47" i="5"/>
  <c r="AN47" i="5"/>
  <c r="AP47" i="5"/>
  <c r="BJ47" i="5"/>
  <c r="BL47" i="5"/>
  <c r="BN47" i="5"/>
  <c r="AL48" i="5"/>
  <c r="AN48" i="5"/>
  <c r="AP48" i="5"/>
  <c r="BJ48" i="5"/>
  <c r="BL48" i="5"/>
  <c r="BN48" i="5"/>
  <c r="AL49" i="5"/>
  <c r="AN49" i="5"/>
  <c r="AP49" i="5"/>
  <c r="BJ49" i="5"/>
  <c r="BL49" i="5"/>
  <c r="BN49" i="5"/>
  <c r="AL50" i="5"/>
  <c r="AN50" i="5"/>
  <c r="AP50" i="5"/>
  <c r="BJ50" i="5"/>
  <c r="BL50" i="5"/>
  <c r="BN50" i="5"/>
  <c r="EJ21" i="5"/>
  <c r="EJ45" i="5"/>
  <c r="GB21" i="5"/>
  <c r="GB41" i="5"/>
  <c r="GB31" i="5"/>
  <c r="EJ27" i="5"/>
  <c r="EJ25" i="5"/>
  <c r="EJ30" i="5"/>
  <c r="EJ33" i="5"/>
  <c r="EJ24" i="5"/>
  <c r="EJ42" i="5"/>
  <c r="EJ36" i="5"/>
  <c r="EJ39" i="5"/>
  <c r="EV9" i="5"/>
  <c r="EV13" i="5"/>
  <c r="EP13" i="5"/>
  <c r="EP9"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C23" i="5"/>
  <c r="J23" i="5"/>
  <c r="AB23" i="5"/>
  <c r="U23" i="5"/>
  <c r="X23" i="5"/>
  <c r="Z23" i="5"/>
  <c r="AF23" i="5"/>
  <c r="C24" i="5"/>
  <c r="J24" i="5"/>
  <c r="AB24" i="5"/>
  <c r="U24" i="5"/>
  <c r="X24" i="5"/>
  <c r="Z24" i="5"/>
  <c r="AF24" i="5"/>
  <c r="C25" i="5"/>
  <c r="J25" i="5"/>
  <c r="AB25" i="5"/>
  <c r="U25" i="5"/>
  <c r="Z25" i="5"/>
  <c r="AF25" i="5"/>
  <c r="C26" i="5"/>
  <c r="J26" i="5"/>
  <c r="AB26" i="5"/>
  <c r="U26" i="5"/>
  <c r="Z26" i="5"/>
  <c r="AF26" i="5"/>
  <c r="C27" i="5"/>
  <c r="J27" i="5"/>
  <c r="AB27" i="5"/>
  <c r="U27" i="5"/>
  <c r="Z27" i="5"/>
  <c r="AF27" i="5"/>
  <c r="C28" i="5"/>
  <c r="J28" i="5"/>
  <c r="AB28" i="5"/>
  <c r="U28" i="5"/>
  <c r="Z28" i="5"/>
  <c r="AF28" i="5"/>
  <c r="C29" i="5"/>
  <c r="J29" i="5"/>
  <c r="AB29" i="5"/>
  <c r="U29" i="5"/>
  <c r="Z29" i="5"/>
  <c r="AF29" i="5"/>
  <c r="C30" i="5"/>
  <c r="J30" i="5"/>
  <c r="AB30" i="5"/>
  <c r="U30" i="5"/>
  <c r="Z30" i="5"/>
  <c r="AF30" i="5"/>
  <c r="C31" i="5"/>
  <c r="J31" i="5"/>
  <c r="AB31" i="5"/>
  <c r="U31" i="5"/>
  <c r="Z31" i="5"/>
  <c r="AF31" i="5"/>
  <c r="C32" i="5"/>
  <c r="J32" i="5"/>
  <c r="AB32" i="5"/>
  <c r="U32" i="5"/>
  <c r="Z32" i="5"/>
  <c r="AF32" i="5"/>
  <c r="C33" i="5"/>
  <c r="J33" i="5"/>
  <c r="AB33" i="5"/>
  <c r="U33" i="5"/>
  <c r="Z33" i="5"/>
  <c r="AF33" i="5"/>
  <c r="C34" i="5"/>
  <c r="J34" i="5"/>
  <c r="AB34" i="5"/>
  <c r="U34" i="5"/>
  <c r="Z34" i="5"/>
  <c r="AF34" i="5"/>
  <c r="C35" i="5"/>
  <c r="J35" i="5"/>
  <c r="AB35" i="5"/>
  <c r="U35" i="5"/>
  <c r="Z35" i="5"/>
  <c r="AF35" i="5"/>
  <c r="C36" i="5"/>
  <c r="J36" i="5"/>
  <c r="AB36" i="5"/>
  <c r="U36" i="5"/>
  <c r="Z36" i="5"/>
  <c r="AF36" i="5"/>
  <c r="C37" i="5"/>
  <c r="J37" i="5"/>
  <c r="AB37" i="5"/>
  <c r="U37" i="5"/>
  <c r="Z37" i="5"/>
  <c r="AF37" i="5"/>
  <c r="C38" i="5"/>
  <c r="J38" i="5"/>
  <c r="AB38" i="5"/>
  <c r="U38" i="5"/>
  <c r="Z38" i="5"/>
  <c r="AF38" i="5"/>
  <c r="C39" i="5"/>
  <c r="J39" i="5"/>
  <c r="AB39" i="5"/>
  <c r="U39" i="5"/>
  <c r="Z39" i="5"/>
  <c r="AF39" i="5"/>
  <c r="C40" i="5"/>
  <c r="J40" i="5"/>
  <c r="AB40" i="5"/>
  <c r="U40" i="5"/>
  <c r="Z40" i="5"/>
  <c r="AF40" i="5"/>
  <c r="C41" i="5"/>
  <c r="J41" i="5"/>
  <c r="AB41" i="5"/>
  <c r="U41" i="5"/>
  <c r="Z41" i="5"/>
  <c r="AF41" i="5"/>
  <c r="C42" i="5"/>
  <c r="J42" i="5"/>
  <c r="AB42" i="5"/>
  <c r="U42" i="5"/>
  <c r="Z42" i="5"/>
  <c r="AF42" i="5"/>
  <c r="C43" i="5"/>
  <c r="J43" i="5"/>
  <c r="AB43" i="5"/>
  <c r="U43" i="5"/>
  <c r="Z43" i="5"/>
  <c r="AF43" i="5"/>
  <c r="C44" i="5"/>
  <c r="J44" i="5"/>
  <c r="AB44" i="5"/>
  <c r="U44" i="5"/>
  <c r="Z44" i="5"/>
  <c r="AF44" i="5"/>
  <c r="C45" i="5"/>
  <c r="J45" i="5"/>
  <c r="AB45" i="5"/>
  <c r="U45" i="5"/>
  <c r="Z45" i="5"/>
  <c r="AF45" i="5"/>
  <c r="C46" i="5"/>
  <c r="J46" i="5"/>
  <c r="AB46" i="5"/>
  <c r="U46" i="5"/>
  <c r="Z46" i="5"/>
  <c r="AF46" i="5"/>
  <c r="C47" i="5"/>
  <c r="J47" i="5"/>
  <c r="AB47" i="5"/>
  <c r="U47" i="5"/>
  <c r="Z47" i="5"/>
  <c r="AF47" i="5"/>
  <c r="C48" i="5"/>
  <c r="J48" i="5"/>
  <c r="AB48" i="5"/>
  <c r="U48" i="5"/>
  <c r="Z48" i="5"/>
  <c r="AF48" i="5"/>
  <c r="C49" i="5"/>
  <c r="J49" i="5"/>
  <c r="AB49" i="5"/>
  <c r="U49" i="5"/>
  <c r="Z49" i="5"/>
  <c r="AF49" i="5"/>
  <c r="AB50" i="5"/>
  <c r="U50" i="5"/>
  <c r="Z50" i="5"/>
  <c r="AF50" i="5"/>
  <c r="EJ22" i="5"/>
  <c r="EJ40" i="5"/>
  <c r="EJ46" i="5"/>
  <c r="EJ34" i="5"/>
  <c r="EJ37" i="5"/>
  <c r="EJ28" i="5"/>
  <c r="EJ31" i="5"/>
  <c r="GB42" i="5"/>
  <c r="EJ43" i="5"/>
  <c r="EV7" i="5"/>
  <c r="EP17" i="5"/>
  <c r="EV17" i="5"/>
</calcChain>
</file>

<file path=xl/sharedStrings.xml><?xml version="1.0" encoding="utf-8"?>
<sst xmlns="http://schemas.openxmlformats.org/spreadsheetml/2006/main" count="884" uniqueCount="416">
  <si>
    <t>氏　　名</t>
    <rPh sb="0" eb="4">
      <t>シメイ</t>
    </rPh>
    <phoneticPr fontId="3"/>
  </si>
  <si>
    <t>※記入上の注意</t>
    <rPh sb="1" eb="4">
      <t>キニュウジョウ</t>
    </rPh>
    <rPh sb="5" eb="7">
      <t>チュウイ</t>
    </rPh>
    <phoneticPr fontId="3"/>
  </si>
  <si>
    <t>　</t>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</si>
  <si>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</si>
  <si>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</si>
  <si>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</si>
  <si>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</si>
  <si>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</si>
  <si>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</si>
  <si>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デュエット</t>
    <phoneticPr fontId="3"/>
  </si>
  <si>
    <t>チ　ー　ム</t>
    <phoneticPr fontId="3"/>
  </si>
  <si>
    <t>ソ　　　　ロ</t>
    <phoneticPr fontId="3"/>
  </si>
  <si>
    <t>ソ　ロ</t>
    <phoneticPr fontId="3"/>
  </si>
  <si>
    <t>デュエット</t>
    <phoneticPr fontId="3"/>
  </si>
  <si>
    <t>R1</t>
    <phoneticPr fontId="3"/>
  </si>
  <si>
    <t>R2</t>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</si>
  <si>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</si>
  <si>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</si>
  <si>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</si>
  <si>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</si>
  <si>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</si>
  <si>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</si>
  <si>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</si>
  <si>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</si>
  <si>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</si>
  <si>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</si>
  <si>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Tel</t>
    <phoneticPr fontId="3"/>
  </si>
  <si>
    <t>Fax</t>
    <phoneticPr fontId="3"/>
  </si>
  <si>
    <t>E-mail</t>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</si>
  <si>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</si>
  <si>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</si>
  <si>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</si>
  <si>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</si>
  <si>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</si>
  <si>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代表者名</t>
    <rPh sb="0" eb="3">
      <t>ダイヒョウシャ</t>
    </rPh>
    <rPh sb="3" eb="4">
      <t>メイ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</si>
  <si>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</si>
  <si>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</si>
  <si>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</si>
  <si>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</si>
  <si>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</si>
  <si>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</si>
  <si>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番号</t>
    <rPh sb="0" eb="2">
      <t>バンゴウ</t>
    </rPh>
    <phoneticPr fontId="3"/>
  </si>
  <si>
    <t>氏　　　名</t>
    <rPh sb="0" eb="5">
      <t>シメイ</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</si>
  <si>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</si>
  <si>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</si>
  <si>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</si>
  <si>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</si>
  <si>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場所</t>
    <rPh sb="0" eb="2">
      <t>バショ</t>
    </rPh>
    <phoneticPr fontId="3"/>
  </si>
  <si>
    <t>【処理手順】</t>
    <rPh sb="1" eb="3">
      <t>ショリ</t>
    </rPh>
    <rPh sb="3" eb="5">
      <t>テジュン</t>
    </rPh>
    <phoneticPr fontId="3"/>
  </si>
  <si>
    <t>１．ファイルのダウンロード</t>
    <phoneticPr fontId="3"/>
  </si>
  <si>
    <t>□</t>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</si>
  <si>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</si>
  <si>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</si>
  <si>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</si>
  <si>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t>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</si>
  <si>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</si>
  <si>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</si>
  <si>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</si>
  <si>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</si>
  <si>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３．提出用ファイルの作成</t>
    <rPh sb="2" eb="5">
      <t>テイシュツヨウ</t>
    </rPh>
    <rPh sb="10" eb="12">
      <t>サクセイ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</si>
  <si>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</si>
  <si>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</si>
  <si>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</si>
  <si>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</si>
  <si>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</si>
  <si>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</si>
  <si>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</si>
  <si>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その他、旧字体の漢字などの一部にも使用できない文字があります。</t>
    <phoneticPr fontId="3"/>
  </si>
  <si>
    <t>機種依存文字　例）</t>
    <rPh sb="0" eb="2">
      <t>キシュ</t>
    </rPh>
    <rPh sb="2" eb="4">
      <t>イゾン</t>
    </rPh>
    <rPh sb="4" eb="6">
      <t>モジ</t>
    </rPh>
    <rPh sb="7" eb="8">
      <t>レイ</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</si>
  <si>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</si>
  <si>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</si>
  <si>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</si>
  <si>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</si>
  <si>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【エントリーフォーム入力手順】</t>
    <rPh sb="10" eb="12">
      <t>ニュウリョク</t>
    </rPh>
    <rPh sb="12" eb="14">
      <t>テジュン</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</si>
  <si>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</si>
  <si>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</si>
  <si>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</si>
  <si>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</si>
  <si>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</si>
  <si>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</si>
  <si>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</si>
  <si>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</si>
  <si>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</si>
  <si>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</si>
  <si>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</si>
  <si>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</si>
  <si>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</si>
  <si>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</si>
  <si>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</si>
  <si>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</si>
  <si>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</si>
  <si>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</si>
  <si>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</si>
  <si>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高寄　優子</t>
    <rPh sb="0" eb="2">
      <t>タカヨセ</t>
    </rPh>
    <rPh sb="3" eb="5">
      <t>ユウコ</t>
    </rPh>
    <phoneticPr fontId="3"/>
  </si>
  <si>
    <t>6</t>
  </si>
  <si>
    <t>小沢　さくら</t>
    <rPh sb="0" eb="2">
      <t>オザワ</t>
    </rPh>
    <phoneticPr fontId="3"/>
  </si>
  <si>
    <t>4</t>
  </si>
  <si>
    <t>安住　かすみ</t>
    <rPh sb="0" eb="2">
      <t>アズミ</t>
    </rPh>
    <phoneticPr fontId="3"/>
  </si>
  <si>
    <t>5</t>
  </si>
  <si>
    <t>芦塚　智子</t>
    <rPh sb="0" eb="2">
      <t>アシヅカ</t>
    </rPh>
    <rPh sb="3" eb="5">
      <t>トモコ</t>
    </rPh>
    <phoneticPr fontId="3"/>
  </si>
  <si>
    <t>健康　良子</t>
    <rPh sb="0" eb="2">
      <t>ケンコウ</t>
    </rPh>
    <rPh sb="3" eb="5">
      <t>ヨシコ</t>
    </rPh>
    <phoneticPr fontId="3"/>
  </si>
  <si>
    <t>8</t>
  </si>
  <si>
    <t>佐藤　みさき</t>
    <rPh sb="0" eb="2">
      <t>サトウ</t>
    </rPh>
    <phoneticPr fontId="3"/>
  </si>
  <si>
    <t>川嶋　ゆり</t>
    <rPh sb="0" eb="2">
      <t>カワシマ</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</si>
  <si>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</si>
  <si>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←補欠（例</t>
    <rPh sb="4" eb="5">
      <t>レイ</t>
    </rPh>
    <phoneticPr fontId="3"/>
  </si>
  <si>
    <t>―以上―</t>
    <rPh sb="1" eb="3">
      <t>イジョウ</t>
    </rPh>
    <phoneticPr fontId="3"/>
  </si>
  <si>
    <t>ふりがな</t>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</si>
  <si>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</si>
  <si>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</si>
  <si>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</si>
  <si>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</si>
  <si>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</si>
  <si>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</si>
  <si>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</si>
  <si>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</si>
  <si>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</si>
  <si>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</si>
  <si>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</si>
  <si>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</si>
  <si>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</si>
  <si>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t>
    <phoneticPr fontId="3"/>
  </si>
  <si>
    <t>ふりがな</t>
    <phoneticPr fontId="3"/>
  </si>
  <si>
    <t>4</t>
    <phoneticPr fontId="3"/>
  </si>
  <si>
    <t>9</t>
    <phoneticPr fontId="3"/>
  </si>
  <si>
    <t>3</t>
    <phoneticPr fontId="3"/>
  </si>
  <si>
    <t>いとう　さきこ</t>
    <phoneticPr fontId="3"/>
  </si>
  <si>
    <t>5</t>
    <phoneticPr fontId="3"/>
  </si>
  <si>
    <t>7</t>
    <phoneticPr fontId="3"/>
  </si>
  <si>
    <t>8</t>
    <phoneticPr fontId="3"/>
  </si>
  <si>
    <t>たかより　ゆうこ</t>
    <phoneticPr fontId="3"/>
  </si>
  <si>
    <t>6</t>
    <phoneticPr fontId="3"/>
  </si>
  <si>
    <t>おざわ　さくら</t>
    <phoneticPr fontId="3"/>
  </si>
  <si>
    <t>10</t>
    <phoneticPr fontId="3"/>
  </si>
  <si>
    <t>あずみ　かすみ</t>
    <phoneticPr fontId="3"/>
  </si>
  <si>
    <t>1</t>
    <phoneticPr fontId="3"/>
  </si>
  <si>
    <t>あしずか　ともこ</t>
    <phoneticPr fontId="3"/>
  </si>
  <si>
    <t>11</t>
    <phoneticPr fontId="3"/>
  </si>
  <si>
    <t>けんこう　りょうこ</t>
    <phoneticPr fontId="3"/>
  </si>
  <si>
    <t>さとう　みさき</t>
    <phoneticPr fontId="3"/>
  </si>
  <si>
    <t>かわしま　ゆり</t>
    <phoneticPr fontId="3"/>
  </si>
  <si>
    <t>12</t>
    <phoneticPr fontId="3"/>
  </si>
  <si>
    <t>４．エントリーについて</t>
    <phoneticPr fontId="3"/>
  </si>
  <si>
    <t>B</t>
    <phoneticPr fontId="3"/>
  </si>
  <si>
    <t>ソ　ロ</t>
    <phoneticPr fontId="3"/>
  </si>
  <si>
    <t>デュエット</t>
    <phoneticPr fontId="3"/>
  </si>
  <si>
    <t>R</t>
    <phoneticPr fontId="3"/>
  </si>
  <si>
    <t>□</t>
    <phoneticPr fontId="3"/>
  </si>
  <si>
    <t>出場順</t>
    <rPh sb="0" eb="2">
      <t>ｼｭﾂｼﾞｮｳ</t>
    </rPh>
    <rPh sb="2" eb="3">
      <t>ｼﾞｭﾝ</t>
    </rPh>
    <phoneticPr fontId="15" type="noConversion"/>
  </si>
  <si>
    <t>競技会名</t>
    <rPh sb="0" eb="3">
      <t>ｷｮｳｷﾞｶｲ</t>
    </rPh>
    <rPh sb="3" eb="4">
      <t>ﾒｲ</t>
    </rPh>
    <phoneticPr fontId="15" type="noConversion"/>
  </si>
  <si>
    <t>場所</t>
    <rPh sb="0" eb="2">
      <t>ﾊﾞｼｮ</t>
    </rPh>
    <phoneticPr fontId="15" type="noConversion"/>
  </si>
  <si>
    <t>日付</t>
    <rPh sb="0" eb="2">
      <t>ﾋﾂﾞｹ</t>
    </rPh>
    <phoneticPr fontId="15" type="noConversion"/>
  </si>
  <si>
    <t>Duet</t>
  </si>
  <si>
    <t>Team</t>
  </si>
  <si>
    <t>氏名</t>
    <rPh sb="0" eb="2">
      <t>ｼﾒｲ</t>
    </rPh>
    <phoneticPr fontId="15" type="noConversion"/>
  </si>
  <si>
    <t>1.</t>
  </si>
  <si>
    <t>2.</t>
  </si>
  <si>
    <t>3.</t>
  </si>
  <si>
    <t>4.</t>
  </si>
  <si>
    <t>5.</t>
  </si>
  <si>
    <t>6.</t>
  </si>
  <si>
    <t>7.</t>
  </si>
  <si>
    <t>8.</t>
  </si>
  <si>
    <t>%</t>
  </si>
  <si>
    <t xml:space="preserve"> </t>
  </si>
  <si>
    <t>フリールーティン得点</t>
    <rPh sb="8" eb="10">
      <t>ﾄｸﾃﾝ</t>
    </rPh>
    <phoneticPr fontId="15" type="noConversion"/>
  </si>
  <si>
    <t>チーム人数</t>
    <rPh sb="3" eb="5">
      <t>ﾆﾝｽﾞｳ</t>
    </rPh>
    <phoneticPr fontId="15" type="noConversion"/>
  </si>
  <si>
    <t xml:space="preserve"> - 2.0</t>
  </si>
  <si>
    <t xml:space="preserve"> - 1.5</t>
  </si>
  <si>
    <t xml:space="preserve"> - 1.0</t>
  </si>
  <si>
    <t xml:space="preserve"> - 0.5</t>
  </si>
  <si>
    <t>陸上
（10秒）</t>
    <rPh sb="0" eb="2">
      <t>ﾘｸｼﾞｮｳ</t>
    </rPh>
    <rPh sb="6" eb="7">
      <t>ﾋﾞｮｳ</t>
    </rPh>
    <phoneticPr fontId="15" type="noConversion"/>
  </si>
  <si>
    <t>ルーティン時間</t>
    <rPh sb="5" eb="7">
      <t>ｼﾞｶﾝ</t>
    </rPh>
    <phoneticPr fontId="15" type="noConversion"/>
  </si>
  <si>
    <t>秒</t>
    <rPh sb="0" eb="1">
      <t>ﾋﾞｮｳ</t>
    </rPh>
    <phoneticPr fontId="15" type="noConversion"/>
  </si>
  <si>
    <t>最終順位</t>
    <rPh sb="0" eb="2">
      <t>ｻｲｼｭｳ</t>
    </rPh>
    <rPh sb="2" eb="4">
      <t>ｼﾞｭﾝｲ</t>
    </rPh>
    <phoneticPr fontId="15" type="noConversion"/>
  </si>
  <si>
    <t>ふりがな</t>
    <phoneticPr fontId="3"/>
  </si>
  <si>
    <t>性別</t>
    <rPh sb="0" eb="2">
      <t>セイベツ</t>
    </rPh>
    <phoneticPr fontId="3"/>
  </si>
  <si>
    <t>性別</t>
    <rPh sb="0" eb="2">
      <t>セイベツ</t>
    </rPh>
    <phoneticPr fontId="3"/>
  </si>
  <si>
    <t>高橋　太郎</t>
    <rPh sb="0" eb="2">
      <t>タカハシ</t>
    </rPh>
    <rPh sb="3" eb="5">
      <t>タロウ</t>
    </rPh>
    <phoneticPr fontId="3"/>
  </si>
  <si>
    <t>たかはし　たろう</t>
    <phoneticPr fontId="3"/>
  </si>
  <si>
    <t>飯塚　嘉人</t>
    <rPh sb="0" eb="2">
      <t>イイヅカ</t>
    </rPh>
    <rPh sb="3" eb="5">
      <t>ヨシト</t>
    </rPh>
    <phoneticPr fontId="3"/>
  </si>
  <si>
    <t>いいづか　よしと</t>
    <phoneticPr fontId="3"/>
  </si>
  <si>
    <t>「性別」</t>
    <rPh sb="1" eb="3">
      <t>セイベツネンガッピ</t>
    </rPh>
    <phoneticPr fontId="3"/>
  </si>
  <si>
    <t>分　　　秒</t>
    <rPh sb="0" eb="1">
      <t>ﾌﾝ</t>
    </rPh>
    <rPh sb="4" eb="5">
      <t>ﾋﾞｮｳ</t>
    </rPh>
    <phoneticPr fontId="15" type="noConversion"/>
  </si>
  <si>
    <t>大会エントリーの為のデータを使用しているPCへ保存してください。</t>
    <rPh sb="0" eb="2">
      <t>タイカイ</t>
    </rPh>
    <rPh sb="8" eb="9">
      <t>タメ</t>
    </rPh>
    <phoneticPr fontId="3"/>
  </si>
  <si>
    <t>2006</t>
    <phoneticPr fontId="3"/>
  </si>
  <si>
    <t>1．入力シートのみ記入すること。確認シート（印刷版）は入力不要です。</t>
    <rPh sb="2" eb="4">
      <t>ニュウリョク</t>
    </rPh>
    <rPh sb="9" eb="11">
      <t>キニュウ</t>
    </rPh>
    <rPh sb="16" eb="18">
      <t>カクニン</t>
    </rPh>
    <rPh sb="22" eb="24">
      <t>インサツ</t>
    </rPh>
    <rPh sb="24" eb="25">
      <t>バン</t>
    </rPh>
    <rPh sb="27" eb="29">
      <t>ニュウリョク</t>
    </rPh>
    <rPh sb="29" eb="31">
      <t>フヨウ</t>
    </rPh>
    <phoneticPr fontId="3"/>
  </si>
  <si>
    <t>「入力シート（エントリー記入シート）」の登録団体情報、加盟団体情報は漏れがない様、全て入力してください。</t>
    <rPh sb="1" eb="3">
      <t>ニュウリョク</t>
    </rPh>
    <rPh sb="12" eb="14">
      <t>キニュウ</t>
    </rPh>
    <rPh sb="20" eb="22">
      <t>トウロク</t>
    </rPh>
    <rPh sb="22" eb="24">
      <t>ダンタイ</t>
    </rPh>
    <rPh sb="24" eb="26">
      <t>ジョウホウ</t>
    </rPh>
    <rPh sb="27" eb="29">
      <t>カメイ</t>
    </rPh>
    <rPh sb="29" eb="31">
      <t>ダンタイ</t>
    </rPh>
    <rPh sb="31" eb="33">
      <t>ジョウホウ</t>
    </rPh>
    <rPh sb="34" eb="35">
      <t>モ</t>
    </rPh>
    <rPh sb="39" eb="40">
      <t>ヨウ</t>
    </rPh>
    <rPh sb="41" eb="42">
      <t>スベ</t>
    </rPh>
    <rPh sb="43" eb="45">
      <t>ニュウリョク</t>
    </rPh>
    <phoneticPr fontId="3"/>
  </si>
  <si>
    <t>完成したファイルを要項の宛先にメールで提出してください。</t>
    <rPh sb="0" eb="2">
      <t>カンセイ</t>
    </rPh>
    <rPh sb="9" eb="11">
      <t>ヨウコウ</t>
    </rPh>
    <rPh sb="12" eb="14">
      <t>アテサキ</t>
    </rPh>
    <rPh sb="19" eb="21">
      <t>テイシュツ</t>
    </rPh>
    <phoneticPr fontId="3"/>
  </si>
  <si>
    <t>（公財）東京都水泳協会　アーティスティックスイミング委員会</t>
    <rPh sb="1" eb="2">
      <t>コウ</t>
    </rPh>
    <rPh sb="2" eb="3">
      <t>ザイ</t>
    </rPh>
    <rPh sb="4" eb="7">
      <t>トウキョウト</t>
    </rPh>
    <rPh sb="7" eb="9">
      <t>スイエイ</t>
    </rPh>
    <rPh sb="9" eb="11">
      <t>キョウカイ</t>
    </rPh>
    <rPh sb="26" eb="29">
      <t>イインカイ</t>
    </rPh>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</si>
  <si>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</si>
  <si>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</si>
  <si>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各参加クラブは、印刷の控えをとっておいてください。</t>
    <rPh sb="0" eb="1">
      <t>カク</t>
    </rPh>
    <rPh sb="1" eb="3">
      <t>サンカ</t>
    </rPh>
    <rPh sb="8" eb="10">
      <t>インサツ</t>
    </rPh>
    <rPh sb="11" eb="12">
      <t>ヒカ</t>
    </rPh>
    <phoneticPr fontId="3"/>
  </si>
  <si>
    <t>2008</t>
    <phoneticPr fontId="3"/>
  </si>
  <si>
    <t>佐藤　みさき</t>
    <phoneticPr fontId="3"/>
  </si>
  <si>
    <t>No</t>
    <phoneticPr fontId="15" type="noConversion"/>
  </si>
  <si>
    <t>FREE
ROUTINE</t>
    <phoneticPr fontId="15" type="noConversion"/>
  </si>
  <si>
    <t xml:space="preserve">Judge </t>
    <phoneticPr fontId="3"/>
  </si>
  <si>
    <t>小計</t>
    <phoneticPr fontId="3"/>
  </si>
  <si>
    <t>平均</t>
    <rPh sb="0" eb="2">
      <t>ヘイキン</t>
    </rPh>
    <phoneticPr fontId="3"/>
  </si>
  <si>
    <t>FACTOR</t>
    <phoneticPr fontId="15" type="noConversion"/>
  </si>
  <si>
    <t>得点</t>
    <phoneticPr fontId="3"/>
  </si>
  <si>
    <t>- HI / LO</t>
    <phoneticPr fontId="15" type="noConversion"/>
  </si>
  <si>
    <t>÷ 3</t>
    <phoneticPr fontId="15" type="noConversion"/>
  </si>
  <si>
    <t xml:space="preserve">
× FACTOR</t>
    <phoneticPr fontId="15" type="noConversion"/>
  </si>
  <si>
    <t>エクスキューション</t>
    <phoneticPr fontId="15" type="noConversion"/>
  </si>
  <si>
    <t>アーティスティック
インプレッション</t>
    <phoneticPr fontId="15" type="noConversion"/>
  </si>
  <si>
    <t>ディフィカルティ</t>
    <phoneticPr fontId="15" type="noConversion"/>
  </si>
  <si>
    <t>Deductions / Penalties</t>
    <phoneticPr fontId="15" type="noConversion"/>
  </si>
  <si>
    <t>チーム減点（AS18,1）</t>
    <rPh sb="3" eb="5">
      <t>ｹﾞﾝﾃﾝ</t>
    </rPh>
    <phoneticPr fontId="15" type="noConversion"/>
  </si>
  <si>
    <t>WALK ON
（30秒）</t>
    <rPh sb="11" eb="12">
      <t>ﾋﾞｮｳ</t>
    </rPh>
    <phoneticPr fontId="15" type="noConversion"/>
  </si>
  <si>
    <t>18.3.4
底使用</t>
    <rPh sb="7" eb="8">
      <t xml:space="preserve">
</t>
    </rPh>
    <rPh sb="8" eb="10">
      <t>ｼﾖｳ</t>
    </rPh>
    <phoneticPr fontId="15" type="noConversion"/>
  </si>
  <si>
    <t>18.3.5
支持
床使用</t>
    <rPh sb="7" eb="9">
      <t>ｼｼﾞ</t>
    </rPh>
    <rPh sb="10" eb="11">
      <t>ﾕｶ</t>
    </rPh>
    <rPh sb="11" eb="13">
      <t>ｼﾖｳ</t>
    </rPh>
    <phoneticPr fontId="15" type="noConversion"/>
  </si>
  <si>
    <t xml:space="preserve">18.3.6
中断
</t>
    <rPh sb="7" eb="9">
      <t>ﾁｭｳﾀﾞﾝ</t>
    </rPh>
    <phoneticPr fontId="15" type="noConversion"/>
  </si>
  <si>
    <t xml:space="preserve">18.3.7
ｽﾀｯｸ
ﾀﾜｰ他
</t>
    <rPh sb="15" eb="16">
      <t>ﾎｶ</t>
    </rPh>
    <phoneticPr fontId="15" type="noConversion"/>
  </si>
  <si>
    <t>18.3.8
ｱｸﾛﾊﾞﾃｨｯｸ回数超過</t>
    <rPh sb="16" eb="18">
      <t>ｶｲｽｳ</t>
    </rPh>
    <rPh sb="18" eb="20">
      <t>ﾁｮｳｶ</t>
    </rPh>
    <phoneticPr fontId="15" type="noConversion"/>
  </si>
  <si>
    <t>フリールーティン最終結果</t>
    <rPh sb="8" eb="10">
      <t>ｻｲｼｭｳ</t>
    </rPh>
    <rPh sb="10" eb="12">
      <t>ｹｯｶ</t>
    </rPh>
    <phoneticPr fontId="15" type="noConversion"/>
  </si>
  <si>
    <t>審判長 /記録主任</t>
    <rPh sb="0" eb="3">
      <t>ｼﾝﾊﾟﾝﾁｮｳ</t>
    </rPh>
    <rPh sb="5" eb="7">
      <t>ｷﾛｸ</t>
    </rPh>
    <rPh sb="7" eb="9">
      <t>ｼｭﾆﾝ</t>
    </rPh>
    <phoneticPr fontId="15" type="noConversion"/>
  </si>
  <si>
    <t>/</t>
    <phoneticPr fontId="15" type="noConversion"/>
  </si>
  <si>
    <t>小</t>
    <rPh sb="0" eb="1">
      <t>ショウ</t>
    </rPh>
    <phoneticPr fontId="3"/>
  </si>
  <si>
    <t>高</t>
    <rPh sb="0" eb="1">
      <t>コウ</t>
    </rPh>
    <phoneticPr fontId="3"/>
  </si>
  <si>
    <t>区分</t>
    <rPh sb="0" eb="2">
      <t>クブン</t>
    </rPh>
    <phoneticPr fontId="3"/>
  </si>
  <si>
    <t>男</t>
    <rPh sb="0" eb="1">
      <t>オトコ</t>
    </rPh>
    <phoneticPr fontId="3"/>
  </si>
  <si>
    <t>女</t>
    <rPh sb="0" eb="1">
      <t>オンナ</t>
    </rPh>
    <phoneticPr fontId="3"/>
  </si>
  <si>
    <t>中</t>
    <rPh sb="0" eb="1">
      <t>チュウ</t>
    </rPh>
    <phoneticPr fontId="3"/>
  </si>
  <si>
    <t>A</t>
    <phoneticPr fontId="3"/>
  </si>
  <si>
    <t>C</t>
    <phoneticPr fontId="3"/>
  </si>
  <si>
    <t>男・女　入力のこと。</t>
    <rPh sb="0" eb="1">
      <t>オトコ</t>
    </rPh>
    <rPh sb="2" eb="3">
      <t>オンナ</t>
    </rPh>
    <rPh sb="4" eb="6">
      <t>ニュウリョク</t>
    </rPh>
    <phoneticPr fontId="3"/>
  </si>
  <si>
    <t>関東ASC　A</t>
    <rPh sb="0" eb="2">
      <t>カントウ</t>
    </rPh>
    <phoneticPr fontId="3"/>
  </si>
  <si>
    <t>クラブ /チーム名</t>
    <rPh sb="8" eb="9">
      <t>めい</t>
    </rPh>
    <phoneticPr fontId="15" type="noConversion"/>
  </si>
  <si>
    <t>A</t>
    <phoneticPr fontId="3"/>
  </si>
  <si>
    <t>B</t>
    <phoneticPr fontId="3"/>
  </si>
  <si>
    <t>C</t>
    <phoneticPr fontId="3"/>
  </si>
  <si>
    <t>東京辰巳国際水泳場</t>
    <rPh sb="0" eb="2">
      <t>トウキョウ</t>
    </rPh>
    <rPh sb="2" eb="4">
      <t>タツミ</t>
    </rPh>
    <rPh sb="4" eb="6">
      <t>コクサイ</t>
    </rPh>
    <rPh sb="6" eb="9">
      <t>スイエイジョウ</t>
    </rPh>
    <phoneticPr fontId="3"/>
  </si>
  <si>
    <t>2010</t>
    <phoneticPr fontId="3"/>
  </si>
  <si>
    <t>2009</t>
    <phoneticPr fontId="3"/>
  </si>
  <si>
    <t>2005</t>
    <phoneticPr fontId="3"/>
  </si>
  <si>
    <t>2007</t>
    <phoneticPr fontId="3"/>
  </si>
  <si>
    <t>2004</t>
    <phoneticPr fontId="3"/>
  </si>
  <si>
    <t>2002</t>
    <phoneticPr fontId="3"/>
  </si>
  <si>
    <t>氏　　　名</t>
    <rPh sb="0" eb="1">
      <t>シ</t>
    </rPh>
    <rPh sb="4" eb="5">
      <t>ナ</t>
    </rPh>
    <phoneticPr fontId="3"/>
  </si>
  <si>
    <t>東京都アーティスティックスイミング　マスターズルーティン大会2021</t>
    <rPh sb="0" eb="3">
      <t>トウキョウト</t>
    </rPh>
    <rPh sb="28" eb="30">
      <t>タイカイ</t>
    </rPh>
    <phoneticPr fontId="3"/>
  </si>
  <si>
    <t>2021年11月25日（木）</t>
    <rPh sb="12" eb="13">
      <t>モク</t>
    </rPh>
    <phoneticPr fontId="3"/>
  </si>
  <si>
    <t>東京辰巳国際水泳場</t>
    <rPh sb="0" eb="4">
      <t>トウキョウタツミ</t>
    </rPh>
    <rPh sb="4" eb="9">
      <t>コクサイスイエイジョウ</t>
    </rPh>
    <phoneticPr fontId="3"/>
  </si>
  <si>
    <t>年齢</t>
  </si>
  <si>
    <t>年齢</t>
    <rPh sb="0" eb="2">
      <t>ネンレイ</t>
    </rPh>
    <phoneticPr fontId="3"/>
  </si>
  <si>
    <t>TECH</t>
    <phoneticPr fontId="3"/>
  </si>
  <si>
    <t>FREE</t>
    <phoneticPr fontId="3"/>
  </si>
  <si>
    <t>ミックスデュエット</t>
    <phoneticPr fontId="3"/>
  </si>
  <si>
    <t>フリー
コンビネーション</t>
    <phoneticPr fontId="3"/>
  </si>
  <si>
    <t>区分</t>
    <rPh sb="0" eb="2">
      <t>クブン</t>
    </rPh>
    <phoneticPr fontId="3"/>
  </si>
  <si>
    <t>年齢</t>
    <rPh sb="0" eb="2">
      <t>ネンレイ</t>
    </rPh>
    <phoneticPr fontId="3"/>
  </si>
  <si>
    <t>TECH</t>
    <phoneticPr fontId="3"/>
  </si>
  <si>
    <t>FREE</t>
    <phoneticPr fontId="3"/>
  </si>
  <si>
    <t>TECH</t>
    <phoneticPr fontId="3"/>
  </si>
  <si>
    <t>FREE</t>
    <phoneticPr fontId="3"/>
  </si>
  <si>
    <t>フリーコンビネーション</t>
    <phoneticPr fontId="3"/>
  </si>
  <si>
    <t>ミックス
デュエット</t>
    <phoneticPr fontId="3"/>
  </si>
  <si>
    <t>※1名1種目</t>
    <rPh sb="2" eb="3">
      <t>メイ</t>
    </rPh>
    <rPh sb="4" eb="6">
      <t>シュモク</t>
    </rPh>
    <phoneticPr fontId="3"/>
  </si>
  <si>
    <t>円</t>
    <rPh sb="0" eb="1">
      <t>エン</t>
    </rPh>
    <phoneticPr fontId="3"/>
  </si>
  <si>
    <t>SOLO_TECH_ENTRY</t>
    <phoneticPr fontId="3"/>
  </si>
  <si>
    <t>SOLO_FREE_ENTRY</t>
    <phoneticPr fontId="3"/>
  </si>
  <si>
    <t>氏　　　名</t>
  </si>
  <si>
    <t>30-39</t>
  </si>
  <si>
    <t>30-39</t>
    <phoneticPr fontId="3"/>
  </si>
  <si>
    <t>40-49</t>
  </si>
  <si>
    <t>40-49</t>
    <phoneticPr fontId="3"/>
  </si>
  <si>
    <t>50-59</t>
  </si>
  <si>
    <t>50-59</t>
    <phoneticPr fontId="3"/>
  </si>
  <si>
    <t>60-69</t>
  </si>
  <si>
    <t>60-69</t>
    <phoneticPr fontId="3"/>
  </si>
  <si>
    <t>70-79</t>
  </si>
  <si>
    <t>70-79</t>
    <phoneticPr fontId="3"/>
  </si>
  <si>
    <t>80 and over</t>
  </si>
  <si>
    <t>80 and over</t>
    <phoneticPr fontId="3"/>
  </si>
  <si>
    <t>DUET_TECH_Entry</t>
    <phoneticPr fontId="3"/>
  </si>
  <si>
    <t>DUET_FREE_Entry</t>
    <phoneticPr fontId="3"/>
  </si>
  <si>
    <t>Mixed DUET_TECH_Entry</t>
    <phoneticPr fontId="3"/>
  </si>
  <si>
    <t>Mixed DUET_FREE_Entry</t>
    <phoneticPr fontId="3"/>
  </si>
  <si>
    <t>TEAM_TECH_Entry</t>
    <phoneticPr fontId="3"/>
  </si>
  <si>
    <t>TEAM_FREE_Entry</t>
    <phoneticPr fontId="3"/>
  </si>
  <si>
    <t>FreeCombination_Entry</t>
    <phoneticPr fontId="3"/>
  </si>
  <si>
    <t>フリーコンビネーション</t>
    <phoneticPr fontId="3"/>
  </si>
  <si>
    <t>35-49</t>
    <phoneticPr fontId="3"/>
  </si>
  <si>
    <t>50-64</t>
    <phoneticPr fontId="3"/>
  </si>
  <si>
    <t>65 and over</t>
    <phoneticPr fontId="3"/>
  </si>
  <si>
    <t>40-64</t>
    <phoneticPr fontId="3"/>
  </si>
  <si>
    <t>ファイル名の例）　関東ASC　マスターズルーティン大会2021</t>
    <rPh sb="4" eb="5">
      <t>メイ</t>
    </rPh>
    <rPh sb="6" eb="7">
      <t>レイ</t>
    </rPh>
    <rPh sb="9" eb="11">
      <t>カントウ</t>
    </rPh>
    <rPh sb="25" eb="27">
      <t>タイカイ</t>
    </rPh>
    <phoneticPr fontId="3"/>
  </si>
  <si>
    <t>2021年11月25日（木）</t>
    <phoneticPr fontId="3"/>
  </si>
  <si>
    <t>競技者情報の「氏名」「ふりがな」「性別」「生年月日」を入力します。</t>
    <rPh sb="0" eb="3">
      <t>キョウギシャ</t>
    </rPh>
    <rPh sb="3" eb="5">
      <t>ジョウホウ</t>
    </rPh>
    <rPh sb="7" eb="9">
      <t>シメイ</t>
    </rPh>
    <rPh sb="21" eb="23">
      <t>セイネン</t>
    </rPh>
    <rPh sb="23" eb="25">
      <t>ガッピ</t>
    </rPh>
    <rPh sb="27" eb="29">
      <t>ニュウリョク</t>
    </rPh>
    <phoneticPr fontId="3"/>
  </si>
  <si>
    <t>「年齢」</t>
    <rPh sb="1" eb="3">
      <t>ネンレイ</t>
    </rPh>
    <phoneticPr fontId="3"/>
  </si>
  <si>
    <r>
      <t>生年月日情報より、2021年12月31日</t>
    </r>
    <r>
      <rPr>
        <sz val="11"/>
        <rFont val="ＭＳ Ｐゴシック"/>
        <family val="3"/>
        <charset val="128"/>
      </rPr>
      <t>現在の年齢を自動表示します。</t>
    </r>
    <rPh sb="0" eb="4">
      <t>セイネンガッピ</t>
    </rPh>
    <rPh sb="4" eb="6">
      <t>ジョウホウ</t>
    </rPh>
    <rPh sb="13" eb="14">
      <t>ネン</t>
    </rPh>
    <rPh sb="16" eb="17">
      <t>ガツ</t>
    </rPh>
    <rPh sb="19" eb="22">
      <t>ニチゲンザイ</t>
    </rPh>
    <rPh sb="20" eb="22">
      <t>ゲンザイ</t>
    </rPh>
    <rPh sb="23" eb="25">
      <t>ネンレイ</t>
    </rPh>
    <rPh sb="26" eb="30">
      <t>ジドウヒョウジ</t>
    </rPh>
    <phoneticPr fontId="3"/>
  </si>
  <si>
    <t>SCORE SHEET FOR TECHNICAL ROUTINE</t>
    <phoneticPr fontId="3"/>
  </si>
  <si>
    <t>Solo</t>
    <phoneticPr fontId="3"/>
  </si>
  <si>
    <t>クラブ /チーム</t>
    <phoneticPr fontId="15" type="noConversion"/>
  </si>
  <si>
    <t>TECH ROUTINE</t>
  </si>
  <si>
    <t>平均</t>
    <phoneticPr fontId="3"/>
  </si>
  <si>
    <t>得点</t>
  </si>
  <si>
    <t>AS18.4.5
PENALTY</t>
    <phoneticPr fontId="3"/>
  </si>
  <si>
    <t>得点</t>
    <rPh sb="0" eb="2">
      <t>ﾄｸﾃﾝ</t>
    </rPh>
    <phoneticPr fontId="15" type="noConversion"/>
  </si>
  <si>
    <t>÷3</t>
    <phoneticPr fontId="15" type="noConversion"/>
  </si>
  <si>
    <t>× 3</t>
    <phoneticPr fontId="15" type="noConversion"/>
  </si>
  <si>
    <t>インプレッション</t>
    <phoneticPr fontId="15" type="noConversion"/>
  </si>
  <si>
    <t>エレメンツ</t>
    <phoneticPr fontId="15" type="noConversion"/>
  </si>
  <si>
    <t>AS18.4.6
PENALTY</t>
    <phoneticPr fontId="3"/>
  </si>
  <si>
    <t>AS17.4</t>
    <phoneticPr fontId="3"/>
  </si>
  <si>
    <t>DD</t>
    <phoneticPr fontId="3"/>
  </si>
  <si>
    <t>×DD</t>
    <phoneticPr fontId="15" type="noConversion"/>
  </si>
  <si>
    <t>ELEMENT #1</t>
  </si>
  <si>
    <t>ELEMENT #2</t>
  </si>
  <si>
    <t>ELEMENT #3</t>
  </si>
  <si>
    <t>ELEMENT #4</t>
  </si>
  <si>
    <t>ELEMENT #5</t>
  </si>
  <si>
    <t>小計</t>
    <rPh sb="0" eb="2">
      <t>ｼｮｳｹｲ</t>
    </rPh>
    <phoneticPr fontId="15" type="noConversion"/>
  </si>
  <si>
    <t>100点満点換算(小計÷DD×10）</t>
    <rPh sb="3" eb="4">
      <t>ﾃﾝ</t>
    </rPh>
    <rPh sb="4" eb="6">
      <t>ﾏﾝﾃﾝ</t>
    </rPh>
    <rPh sb="6" eb="8">
      <t>ｶﾝｻﾝ</t>
    </rPh>
    <rPh sb="9" eb="11">
      <t>ｼｮｳｹｲ</t>
    </rPh>
    <phoneticPr fontId="15" type="noConversion"/>
  </si>
  <si>
    <t>エレメンツ得点(×0.4）</t>
    <rPh sb="5" eb="7">
      <t>ﾄｸﾃﾝ</t>
    </rPh>
    <phoneticPr fontId="15" type="noConversion"/>
  </si>
  <si>
    <t>テクニカルルーティン得点</t>
    <phoneticPr fontId="3"/>
  </si>
  <si>
    <t>Deductions / Penalties</t>
  </si>
  <si>
    <t>テクニカルルーティン最終結果</t>
    <rPh sb="10" eb="12">
      <t>ｻｲｼｭｳ</t>
    </rPh>
    <rPh sb="12" eb="14">
      <t>ｹｯｶ</t>
    </rPh>
    <phoneticPr fontId="15" type="noConversion"/>
  </si>
  <si>
    <t>審判長 / 記録主任</t>
    <rPh sb="0" eb="3">
      <t>ｼﾝﾊﾟﾝﾁｮｳ</t>
    </rPh>
    <rPh sb="6" eb="10">
      <t>ｷﾛｸｼｭﾆﾝ</t>
    </rPh>
    <phoneticPr fontId="15" type="noConversion"/>
  </si>
  <si>
    <t>順位</t>
    <rPh sb="0" eb="2">
      <t>ｼﾞｭﾝｲ</t>
    </rPh>
    <phoneticPr fontId="15" type="noConversion"/>
  </si>
  <si>
    <t>補欠</t>
    <rPh sb="0" eb="2">
      <t>ホケツ</t>
    </rPh>
    <phoneticPr fontId="3"/>
  </si>
  <si>
    <t>分　　秒</t>
    <rPh sb="0" eb="1">
      <t>ﾌﾝ</t>
    </rPh>
    <rPh sb="3" eb="4">
      <t>ﾋﾞｮｳ</t>
    </rPh>
    <phoneticPr fontId="15" type="noConversion"/>
  </si>
  <si>
    <t>S・MS・HL
　2：30
D　3：00
T・FC　4：00</t>
    <phoneticPr fontId="3"/>
  </si>
  <si>
    <t>東京都アーティスティックスイミング　マスターズルーティン大会2021</t>
    <phoneticPr fontId="3"/>
  </si>
  <si>
    <t>Mixed Duet</t>
    <phoneticPr fontId="3"/>
  </si>
  <si>
    <t>年齢</t>
    <rPh sb="0" eb="2">
      <t>ﾈﾝﾚｲ</t>
    </rPh>
    <phoneticPr fontId="15" type="noConversion"/>
  </si>
  <si>
    <t>【ルーティン用紙について】</t>
    <rPh sb="6" eb="8">
      <t>ヨウシ</t>
    </rPh>
    <phoneticPr fontId="3"/>
  </si>
  <si>
    <t>フリーパフォーマンス</t>
    <phoneticPr fontId="3"/>
  </si>
  <si>
    <t>9.</t>
    <phoneticPr fontId="3"/>
  </si>
  <si>
    <t>10.</t>
  </si>
  <si>
    <t>10.</t>
    <phoneticPr fontId="3"/>
  </si>
  <si>
    <r>
      <t>Duet</t>
    </r>
    <r>
      <rPr>
        <b/>
        <sz val="11"/>
        <color rgb="FF000000"/>
        <rFont val="ＭＳ Ｐゴシック"/>
        <family val="2"/>
        <charset val="128"/>
      </rPr>
      <t>・</t>
    </r>
    <r>
      <rPr>
        <b/>
        <sz val="11"/>
        <color indexed="8"/>
        <rFont val="Calibri"/>
        <family val="2"/>
      </rPr>
      <t>MixedDuet</t>
    </r>
    <r>
      <rPr>
        <b/>
        <sz val="11"/>
        <color rgb="FF000000"/>
        <rFont val="ＭＳ Ｐゴシック"/>
        <family val="2"/>
        <charset val="128"/>
      </rPr>
      <t>・</t>
    </r>
    <r>
      <rPr>
        <b/>
        <sz val="11"/>
        <color indexed="8"/>
        <rFont val="Calibri"/>
        <family val="2"/>
      </rPr>
      <t>Team</t>
    </r>
    <phoneticPr fontId="3"/>
  </si>
  <si>
    <t>平均年齢</t>
    <rPh sb="0" eb="2">
      <t>ヘイキン</t>
    </rPh>
    <rPh sb="2" eb="4">
      <t>ネンレイ</t>
    </rPh>
    <phoneticPr fontId="3"/>
  </si>
  <si>
    <t>女</t>
    <rPh sb="0" eb="1">
      <t>オンナ</t>
    </rPh>
    <phoneticPr fontId="3"/>
  </si>
  <si>
    <t>男</t>
    <rPh sb="0" eb="1">
      <t>オトコ</t>
    </rPh>
    <phoneticPr fontId="3"/>
  </si>
  <si>
    <t>人数計</t>
    <rPh sb="0" eb="2">
      <t>ニンズウ</t>
    </rPh>
    <rPh sb="2" eb="3">
      <t>ケイ</t>
    </rPh>
    <phoneticPr fontId="3"/>
  </si>
  <si>
    <t>SCORE SHEET FOR FREE ROUTINE</t>
    <phoneticPr fontId="3"/>
  </si>
  <si>
    <r>
      <t xml:space="preserve">SHEET FOR FREE </t>
    </r>
    <r>
      <rPr>
        <b/>
        <sz val="20"/>
        <color rgb="FF000000"/>
        <rFont val="Calibri"/>
        <family val="2"/>
      </rPr>
      <t>PERFORMANCE</t>
    </r>
    <phoneticPr fontId="3"/>
  </si>
  <si>
    <t>11.</t>
  </si>
  <si>
    <t>12.</t>
  </si>
  <si>
    <t>13.</t>
  </si>
  <si>
    <t>14.</t>
  </si>
  <si>
    <t>15.</t>
  </si>
  <si>
    <t>16.</t>
  </si>
  <si>
    <t>17.</t>
  </si>
  <si>
    <t>18.</t>
  </si>
  <si>
    <t>19.</t>
  </si>
  <si>
    <t>20.</t>
  </si>
  <si>
    <t>〇</t>
    <phoneticPr fontId="3"/>
  </si>
  <si>
    <r>
      <t>Duet</t>
    </r>
    <r>
      <rPr>
        <b/>
        <sz val="11"/>
        <color rgb="FF000000"/>
        <rFont val="ＭＳ Ｐゴシック"/>
        <family val="2"/>
        <charset val="128"/>
      </rPr>
      <t>・</t>
    </r>
    <r>
      <rPr>
        <b/>
        <sz val="11"/>
        <color indexed="8"/>
        <rFont val="Calibri"/>
        <family val="2"/>
      </rPr>
      <t>MixedDuet</t>
    </r>
    <r>
      <rPr>
        <b/>
        <sz val="11"/>
        <color rgb="FF000000"/>
        <rFont val="ＭＳ Ｐゴシック"/>
        <family val="2"/>
        <charset val="128"/>
      </rPr>
      <t>・</t>
    </r>
    <r>
      <rPr>
        <b/>
        <sz val="11"/>
        <color indexed="8"/>
        <rFont val="Calibri"/>
        <family val="2"/>
      </rPr>
      <t>Team</t>
    </r>
    <r>
      <rPr>
        <b/>
        <sz val="11"/>
        <color rgb="FF000000"/>
        <rFont val="ＭＳ Ｐゴシック"/>
        <family val="2"/>
        <charset val="128"/>
      </rPr>
      <t>・</t>
    </r>
    <r>
      <rPr>
        <b/>
        <sz val="11"/>
        <color indexed="8"/>
        <rFont val="Calibri"/>
        <family val="2"/>
      </rPr>
      <t>FC</t>
    </r>
    <phoneticPr fontId="3"/>
  </si>
  <si>
    <t>ﾌﾘｰﾊﾟﾌｫｰﾏﾝｽ</t>
    <phoneticPr fontId="3"/>
  </si>
  <si>
    <r>
      <t xml:space="preserve">DD </t>
    </r>
    <r>
      <rPr>
        <b/>
        <sz val="14"/>
        <color theme="0" tint="-0.249977111117893"/>
        <rFont val="MingLiU-ExtB"/>
        <family val="1"/>
        <charset val="136"/>
      </rPr>
      <t>合計</t>
    </r>
    <rPh sb="3" eb="5">
      <t>ｺﾞｳｹｲ</t>
    </rPh>
    <phoneticPr fontId="15" type="noConversion"/>
  </si>
  <si>
    <r>
      <t xml:space="preserve">18.3.1-3
</t>
    </r>
    <r>
      <rPr>
        <b/>
        <sz val="7"/>
        <color theme="0" tint="-0.249977111117893"/>
        <rFont val="ＭＳ Ｐゴシック"/>
        <family val="3"/>
        <charset val="128"/>
      </rPr>
      <t>時間減点</t>
    </r>
    <r>
      <rPr>
        <b/>
        <sz val="8"/>
        <color theme="0" tint="-0.249977111117893"/>
        <rFont val="ＭＳ Ｐゴシック"/>
        <family val="3"/>
        <charset val="128"/>
      </rPr>
      <t xml:space="preserve">
-1.0</t>
    </r>
    <rPh sb="9" eb="11">
      <t>ｼﾞｶﾝ</t>
    </rPh>
    <rPh sb="11" eb="13">
      <t>ｹﾞﾝﾃﾝ</t>
    </rPh>
    <phoneticPr fontId="15" type="noConversion"/>
  </si>
  <si>
    <r>
      <t>　　S　　　１分４５秒
　D・MD</t>
    </r>
    <r>
      <rPr>
        <b/>
        <sz val="10"/>
        <color theme="0" tint="-0.249977111117893"/>
        <rFont val="ＭＳ Ｐゴシック"/>
        <family val="2"/>
        <charset val="128"/>
      </rPr>
      <t>　１</t>
    </r>
    <r>
      <rPr>
        <b/>
        <sz val="10"/>
        <color theme="0" tint="-0.249977111117893"/>
        <rFont val="ＭＳ Ｐゴシック"/>
        <family val="3"/>
        <charset val="128"/>
      </rPr>
      <t>分５５秒　
　　Ｔ　　　２分０５秒</t>
    </r>
    <phoneticPr fontId="3"/>
  </si>
  <si>
    <r>
      <t xml:space="preserve">18.5.1 FC
18.6.1-2 HR
</t>
    </r>
    <r>
      <rPr>
        <b/>
        <sz val="8"/>
        <color theme="0" tint="-0.249977111117893"/>
        <rFont val="ＭＳ Ｐゴシック"/>
        <family val="3"/>
        <charset val="128"/>
      </rPr>
      <t>-2.0</t>
    </r>
    <phoneticPr fontId="15" type="noConversion"/>
  </si>
  <si>
    <t>FREEシート、TECHシート、FP（ﾌﾘｰﾊﾟﾌｫｰﾏﾝｽ）シートがルーティン用紙の入力フォームです。</t>
    <rPh sb="40" eb="42">
      <t>ヨウシ</t>
    </rPh>
    <rPh sb="43" eb="45">
      <t>ニュウリョク</t>
    </rPh>
    <phoneticPr fontId="3"/>
  </si>
  <si>
    <t>ﾌﾘｰ
ﾊﾟﾌｫｰﾏﾝｽ</t>
    <phoneticPr fontId="3"/>
  </si>
  <si>
    <t>D</t>
    <phoneticPr fontId="3"/>
  </si>
  <si>
    <t>ワールドマスターズ関西2022</t>
    <rPh sb="9" eb="11">
      <t>カンサイ</t>
    </rPh>
    <phoneticPr fontId="3"/>
  </si>
  <si>
    <t>24-29</t>
    <phoneticPr fontId="3"/>
  </si>
  <si>
    <t>24-29</t>
    <phoneticPr fontId="3"/>
  </si>
  <si>
    <t>24-34</t>
    <phoneticPr fontId="3"/>
  </si>
  <si>
    <t>24-39</t>
    <phoneticPr fontId="3"/>
  </si>
  <si>
    <t>18～29</t>
    <phoneticPr fontId="3"/>
  </si>
  <si>
    <t>30～39</t>
    <phoneticPr fontId="3"/>
  </si>
  <si>
    <t>40～49</t>
    <phoneticPr fontId="3"/>
  </si>
  <si>
    <t>50～59</t>
    <phoneticPr fontId="3"/>
  </si>
  <si>
    <t>60～69</t>
    <phoneticPr fontId="3"/>
  </si>
  <si>
    <t>70～79</t>
    <phoneticPr fontId="3"/>
  </si>
  <si>
    <t>80～89</t>
    <phoneticPr fontId="3"/>
  </si>
  <si>
    <t>90～99</t>
    <phoneticPr fontId="3"/>
  </si>
  <si>
    <t>チーム・FC</t>
    <phoneticPr fontId="3"/>
  </si>
  <si>
    <t>18～34</t>
    <phoneticPr fontId="3"/>
  </si>
  <si>
    <t>35～49</t>
    <phoneticPr fontId="3"/>
  </si>
  <si>
    <t>50～64</t>
    <phoneticPr fontId="3"/>
  </si>
  <si>
    <t>65～79</t>
    <phoneticPr fontId="3"/>
  </si>
  <si>
    <t>80～94</t>
    <phoneticPr fontId="3"/>
  </si>
  <si>
    <t>95～109</t>
    <phoneticPr fontId="3"/>
  </si>
  <si>
    <t>2019日本マスターズ</t>
    <rPh sb="4" eb="6">
      <t>ニホン</t>
    </rPh>
    <phoneticPr fontId="3"/>
  </si>
  <si>
    <t>ルーティン用紙の必要事項(青色部分）に入力・選択、印刷したものを１エントリーにつき、１部提出してください。</t>
    <rPh sb="8" eb="10">
      <t>ヒツヨウ</t>
    </rPh>
    <rPh sb="10" eb="12">
      <t>ジコウ</t>
    </rPh>
    <rPh sb="13" eb="15">
      <t>アオイロ</t>
    </rPh>
    <rPh sb="15" eb="17">
      <t>ブブン</t>
    </rPh>
    <rPh sb="19" eb="21">
      <t>ニュウリョク</t>
    </rPh>
    <rPh sb="22" eb="24">
      <t>センタク</t>
    </rPh>
    <rPh sb="25" eb="27">
      <t>インサツ</t>
    </rPh>
    <rPh sb="43" eb="44">
      <t>ブ</t>
    </rPh>
    <rPh sb="44" eb="46">
      <t>テイシュツ</t>
    </rPh>
    <phoneticPr fontId="3"/>
  </si>
  <si>
    <t>複数エントリーの場合シートをコピー、または１回ずつ内容変更して出力願います。</t>
    <rPh sb="0" eb="2">
      <t>フクスウ</t>
    </rPh>
    <rPh sb="8" eb="10">
      <t>バアイ</t>
    </rPh>
    <rPh sb="22" eb="23">
      <t>カイ</t>
    </rPh>
    <rPh sb="25" eb="27">
      <t>ナイヨウ</t>
    </rPh>
    <rPh sb="27" eb="29">
      <t>ヘンコウ</t>
    </rPh>
    <rPh sb="31" eb="33">
      <t>シュツリョク</t>
    </rPh>
    <rPh sb="33" eb="34">
      <t>ネガ</t>
    </rPh>
    <phoneticPr fontId="3"/>
  </si>
  <si>
    <t>デュエット・ミックスデュエット・チーム・フリーコンビネーションは年齢を入力すると平均年齢（小数点以下切り捨て）を自動表示します。</t>
    <rPh sb="32" eb="34">
      <t>ネンレイ</t>
    </rPh>
    <rPh sb="35" eb="37">
      <t>ニュウリョク</t>
    </rPh>
    <rPh sb="40" eb="42">
      <t>ヘイキン</t>
    </rPh>
    <rPh sb="42" eb="44">
      <t>ネンレイ</t>
    </rPh>
    <rPh sb="45" eb="48">
      <t>ショウスウテン</t>
    </rPh>
    <rPh sb="48" eb="50">
      <t>イカ</t>
    </rPh>
    <rPh sb="50" eb="51">
      <t>キ</t>
    </rPh>
    <rPh sb="52" eb="53">
      <t>ス</t>
    </rPh>
    <rPh sb="56" eb="58">
      <t>ジドウ</t>
    </rPh>
    <rPh sb="58" eb="60">
      <t>ヒョウジ</t>
    </rPh>
    <phoneticPr fontId="3"/>
  </si>
  <si>
    <t>チーム名はルーティン用紙　の　「クラブ/チーム名」欄に入力してください。</t>
    <rPh sb="3" eb="4">
      <t>メイ</t>
    </rPh>
    <rPh sb="23" eb="24">
      <t>メイ</t>
    </rPh>
    <rPh sb="25" eb="26">
      <t>ラン</t>
    </rPh>
    <rPh sb="27" eb="29">
      <t>ニュウリョク</t>
    </rPh>
    <phoneticPr fontId="3"/>
  </si>
  <si>
    <t>ﾌﾘｰ
ｺﾝﾋﾞﾈｰｼｮﾝ</t>
    <phoneticPr fontId="3"/>
  </si>
  <si>
    <t>年齢</t>
    <rPh sb="0" eb="2">
      <t>ネンレイ</t>
    </rPh>
    <phoneticPr fontId="3"/>
  </si>
  <si>
    <t>確認シート（印刷版：エントリー/FP）</t>
    <rPh sb="0" eb="2">
      <t>カクニン</t>
    </rPh>
    <rPh sb="6" eb="8">
      <t>インサツバン</t>
    </rPh>
    <rPh sb="8" eb="9">
      <t>バン</t>
    </rPh>
    <phoneticPr fontId="3"/>
  </si>
  <si>
    <t>確認シート（印刷版：種目別）</t>
    <rPh sb="0" eb="2">
      <t>カクニン</t>
    </rPh>
    <rPh sb="6" eb="8">
      <t>インサツバン</t>
    </rPh>
    <rPh sb="8" eb="9">
      <t>バン</t>
    </rPh>
    <phoneticPr fontId="3"/>
  </si>
  <si>
    <t>１枚目：確認シート（印刷版：エントリー/FP）</t>
    <rPh sb="1" eb="3">
      <t>マイメ</t>
    </rPh>
    <phoneticPr fontId="3"/>
  </si>
  <si>
    <t>２枚目：確認シート（印刷版：種目別）</t>
    <rPh sb="1" eb="3">
      <t>マイメ</t>
    </rPh>
    <phoneticPr fontId="3"/>
  </si>
  <si>
    <t>■年齢</t>
    <rPh sb="1" eb="3">
      <t>ネンレイ</t>
    </rPh>
    <phoneticPr fontId="3"/>
  </si>
  <si>
    <t>2021年12月31日の年齢</t>
    <rPh sb="4" eb="5">
      <t>ネン</t>
    </rPh>
    <rPh sb="7" eb="8">
      <t>ガツ</t>
    </rPh>
    <rPh sb="10" eb="11">
      <t>ヒ</t>
    </rPh>
    <rPh sb="12" eb="14">
      <t>ネンレイ</t>
    </rPh>
    <phoneticPr fontId="3"/>
  </si>
  <si>
    <t>今回は年齢区分を設けなくて良い。種目別老若男女混ざった状態で出場、年齢別の順位は出さない。</t>
    <rPh sb="0" eb="2">
      <t>コンカイ</t>
    </rPh>
    <rPh sb="3" eb="5">
      <t>ネンレイ</t>
    </rPh>
    <rPh sb="5" eb="7">
      <t>クブン</t>
    </rPh>
    <rPh sb="8" eb="9">
      <t>モウ</t>
    </rPh>
    <rPh sb="13" eb="14">
      <t>ヨ</t>
    </rPh>
    <rPh sb="16" eb="19">
      <t>シュモクベツ</t>
    </rPh>
    <rPh sb="19" eb="23">
      <t>ロウニャクナンニョ</t>
    </rPh>
    <rPh sb="23" eb="24">
      <t>マ</t>
    </rPh>
    <rPh sb="27" eb="29">
      <t>ジョウタイ</t>
    </rPh>
    <rPh sb="30" eb="32">
      <t>シュツジョウ</t>
    </rPh>
    <rPh sb="33" eb="35">
      <t>ネンレイ</t>
    </rPh>
    <rPh sb="35" eb="36">
      <t>ベツ</t>
    </rPh>
    <rPh sb="37" eb="39">
      <t>ジュンイ</t>
    </rPh>
    <rPh sb="40" eb="41">
      <t>ダ</t>
    </rPh>
    <phoneticPr fontId="3"/>
  </si>
  <si>
    <t>「氏名」</t>
    <rPh sb="1" eb="3">
      <t>シメイ</t>
    </rPh>
    <phoneticPr fontId="3"/>
  </si>
  <si>
    <t>「ふりがな」</t>
    <phoneticPr fontId="3"/>
  </si>
  <si>
    <t>ひらがなで入力のこと。</t>
    <rPh sb="5" eb="7">
      <t>ニュウリョク</t>
    </rPh>
    <phoneticPr fontId="3"/>
  </si>
  <si>
    <t>漢字・カナ・アルファベット（プログラム記載氏名）を入力のこと。</t>
    <rPh sb="0" eb="2">
      <t>カンジ</t>
    </rPh>
    <rPh sb="19" eb="21">
      <t>キサイ</t>
    </rPh>
    <rPh sb="21" eb="23">
      <t>シメイ</t>
    </rPh>
    <rPh sb="25" eb="27">
      <t>ニュウリョク</t>
    </rPh>
    <phoneticPr fontId="3"/>
  </si>
  <si>
    <t>「ソロ」「デュエット」「ミックスデュエット」は、組「1」から順に、確認シートへ記載します。プログラムへの記載順は未定です。</t>
    <rPh sb="24" eb="25">
      <t>ク</t>
    </rPh>
    <rPh sb="30" eb="31">
      <t>ジュン</t>
    </rPh>
    <rPh sb="33" eb="35">
      <t>カクニン</t>
    </rPh>
    <rPh sb="39" eb="41">
      <t>キサイ</t>
    </rPh>
    <rPh sb="52" eb="54">
      <t>キサイ</t>
    </rPh>
    <rPh sb="54" eb="55">
      <t>ジュン</t>
    </rPh>
    <rPh sb="56" eb="58">
      <t>ミテイ</t>
    </rPh>
    <phoneticPr fontId="3"/>
  </si>
  <si>
    <t>「チーム」「フリーコンビネーション」は、A～Cのチーム名を、「フリーパフォーマンス」はA～Dをプログラムへ記載します。記載順は未定です。</t>
    <rPh sb="27" eb="28">
      <t>メイ</t>
    </rPh>
    <rPh sb="53" eb="55">
      <t>キサイ</t>
    </rPh>
    <rPh sb="59" eb="61">
      <t>キサイ</t>
    </rPh>
    <rPh sb="61" eb="62">
      <t>ジュン</t>
    </rPh>
    <rPh sb="63" eb="65">
      <t>ミテイ</t>
    </rPh>
    <phoneticPr fontId="3"/>
  </si>
  <si>
    <t>「デュエット」「ミックスデュエット」「チーム」「フリーコンビネーション」「フリーパフォーマンス」の競技者は、表示順の1から順に、プログラムへ記載します。</t>
    <rPh sb="49" eb="52">
      <t>キョウギシャ</t>
    </rPh>
    <phoneticPr fontId="3"/>
  </si>
  <si>
    <t>R2</t>
  </si>
  <si>
    <t>４．確認シート（印刷版）の印刷</t>
    <rPh sb="2" eb="4">
      <t>カクニン</t>
    </rPh>
    <rPh sb="8" eb="10">
      <t>インサツ</t>
    </rPh>
    <rPh sb="10" eb="11">
      <t>バン</t>
    </rPh>
    <rPh sb="13" eb="15">
      <t>インサツ</t>
    </rPh>
    <phoneticPr fontId="3"/>
  </si>
  <si>
    <t>５．提出用ファイルの作成</t>
    <rPh sb="2" eb="5">
      <t>テイシュツヨウ</t>
    </rPh>
    <rPh sb="10" eb="12">
      <t>サクセイ</t>
    </rPh>
    <phoneticPr fontId="3"/>
  </si>
  <si>
    <t>申込の際、補欠としてエントリーする場合、表示順にデュエット：「R」、チーム、フリーコンビネーション：「R1]「R2」を入力してください。</t>
    <rPh sb="0" eb="2">
      <t>モウシコ</t>
    </rPh>
    <rPh sb="3" eb="4">
      <t>サイ</t>
    </rPh>
    <rPh sb="5" eb="7">
      <t>ホケツ</t>
    </rPh>
    <rPh sb="17" eb="19">
      <t>バアイ</t>
    </rPh>
    <rPh sb="20" eb="22">
      <t>ヒョウジ</t>
    </rPh>
    <rPh sb="22" eb="23">
      <t>ジュン</t>
    </rPh>
    <rPh sb="59" eb="61">
      <t>ニュウリョク</t>
    </rPh>
    <phoneticPr fontId="3"/>
  </si>
  <si>
    <t>FreePerformance_Entry</t>
    <phoneticPr fontId="3"/>
  </si>
  <si>
    <t>※2021/12/31現在の年齢</t>
    <rPh sb="11" eb="13">
      <t>ゲンザイ</t>
    </rPh>
    <rPh sb="14" eb="16">
      <t>ネンレイ</t>
    </rPh>
    <phoneticPr fontId="3"/>
  </si>
  <si>
    <t>東京辰巳国際水泳場</t>
    <phoneticPr fontId="3"/>
  </si>
  <si>
    <t>2021年11月25日（木）</t>
    <phoneticPr fontId="3"/>
  </si>
  <si>
    <r>
      <t>入力済みのエントリーフォームファイル名を</t>
    </r>
    <r>
      <rPr>
        <b/>
        <sz val="11"/>
        <rFont val="ＭＳ Ｐゴシック"/>
        <family val="3"/>
        <charset val="128"/>
      </rPr>
      <t>「団体名（略称）」＋「大会名（略称）」</t>
    </r>
    <r>
      <rPr>
        <sz val="11"/>
        <rFont val="ＭＳ Ｐゴシック"/>
        <family val="3"/>
        <charset val="128"/>
      </rPr>
      <t>として保存すること。</t>
    </r>
    <rPh sb="0" eb="2">
      <t>ニュウリョク</t>
    </rPh>
    <rPh sb="2" eb="3">
      <t>ス</t>
    </rPh>
    <rPh sb="18" eb="19">
      <t>メイ</t>
    </rPh>
    <rPh sb="21" eb="23">
      <t>ダンタイ</t>
    </rPh>
    <rPh sb="23" eb="24">
      <t>メイ</t>
    </rPh>
    <rPh sb="25" eb="27">
      <t>リャクショウ</t>
    </rPh>
    <rPh sb="31" eb="33">
      <t>タイカイ</t>
    </rPh>
    <rPh sb="33" eb="34">
      <t>メイ</t>
    </rPh>
    <rPh sb="35" eb="37">
      <t>リャクショウ</t>
    </rPh>
    <rPh sb="42" eb="44">
      <t>ホゾン</t>
    </rPh>
    <phoneticPr fontId="3"/>
  </si>
  <si>
    <t>団体名</t>
    <rPh sb="0" eb="2">
      <t>ダンタイ</t>
    </rPh>
    <rPh sb="2" eb="3">
      <t>メイ</t>
    </rPh>
    <phoneticPr fontId="3"/>
  </si>
  <si>
    <t>団体住所</t>
    <rPh sb="0" eb="2">
      <t>ダンタイ</t>
    </rPh>
    <rPh sb="2" eb="4">
      <t>ジュウショ</t>
    </rPh>
    <phoneticPr fontId="3"/>
  </si>
  <si>
    <t>団体Tel</t>
    <rPh sb="0" eb="2">
      <t>ダンタイ</t>
    </rPh>
    <phoneticPr fontId="3"/>
  </si>
  <si>
    <t>団体Fax</t>
    <rPh sb="0" eb="2">
      <t>ダンタイ</t>
    </rPh>
    <phoneticPr fontId="3"/>
  </si>
  <si>
    <t>団体名</t>
    <phoneticPr fontId="3"/>
  </si>
  <si>
    <t>関東ASC　　マーメイドチーム</t>
    <phoneticPr fontId="3"/>
  </si>
  <si>
    <t>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</si>
</sst>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_ "/>
    <numFmt numFmtId="177" formatCode="0.0000_ "/>
    <numFmt numFmtId="178" formatCode="0.0000_);[Red]\(0.0000\)"/>
    <numFmt numFmtId="179" formatCode="0.0"/>
    <numFmt numFmtId="180" formatCode="0.0_ "/>
    <numFmt numFmtId="181" formatCode="0.0000;[Red]0.0000"/>
    <numFmt numFmtId="182" formatCode="0.0_);[Red]\(0.0\)"/>
    <numFmt numFmtId="183" formatCode="0_);[Red]\(0\)"/>
  </numFmts>
  <fonts count="71"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36"/>
      <name val="ＭＳ Ｐゴシック"/>
      <family val="3"/>
      <charset val="128"/>
    </font>
    <font>
      <sz val="48"/>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sz val="10"/>
      <name val="Arial"/>
      <family val="2"/>
    </font>
    <font>
      <sz val="8"/>
      <name val="Calibri"/>
      <family val="2"/>
    </font>
    <font>
      <b/>
      <sz val="8"/>
      <color indexed="8"/>
      <name val="Calibri"/>
      <family val="2"/>
    </font>
    <font>
      <b/>
      <sz val="11"/>
      <color indexed="8"/>
      <name val="Calibri"/>
      <family val="2"/>
    </font>
    <font>
      <b/>
      <sz val="14"/>
      <color indexed="8"/>
      <name val="Calibri"/>
      <family val="2"/>
    </font>
    <font>
      <b/>
      <sz val="11"/>
      <color indexed="8"/>
      <name val="ＭＳ Ｐゴシック"/>
      <family val="3"/>
      <charset val="128"/>
      <scheme val="minor"/>
    </font>
    <font>
      <sz val="11"/>
      <color indexed="8"/>
      <name val="ＭＳ Ｐゴシック"/>
      <family val="3"/>
      <charset val="128"/>
      <scheme val="minor"/>
    </font>
    <font>
      <b/>
      <sz val="8"/>
      <color indexed="8"/>
      <name val="ＭＳ Ｐゴシック"/>
      <family val="3"/>
      <charset val="128"/>
      <scheme val="minor"/>
    </font>
    <font>
      <b/>
      <sz val="10"/>
      <name val="Calibri"/>
      <family val="2"/>
    </font>
    <font>
      <b/>
      <sz val="11"/>
      <name val="ＭＳ Ｐゴシック"/>
      <family val="3"/>
      <charset val="128"/>
      <scheme val="minor"/>
    </font>
    <font>
      <b/>
      <sz val="12"/>
      <color indexed="8"/>
      <name val="ＭＳ Ｐゴシック"/>
      <family val="3"/>
      <charset val="128"/>
      <scheme val="minor"/>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theme="0"/>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b/>
      <sz val="20"/>
      <color indexed="8"/>
      <name val="Calibri"/>
      <family val="2"/>
    </font>
    <font>
      <sz val="12"/>
      <color indexed="8"/>
      <name val="ＭＳ Ｐゴシック"/>
      <family val="3"/>
      <charset val="128"/>
      <scheme val="minor"/>
    </font>
    <font>
      <b/>
      <sz val="14"/>
      <color rgb="FF000000"/>
      <name val="ＭＳ Ｐゴシック"/>
      <family val="2"/>
      <charset val="128"/>
    </font>
    <font>
      <b/>
      <sz val="11"/>
      <color rgb="FF000000"/>
      <name val="ＭＳ Ｐゴシック"/>
      <family val="2"/>
      <charset val="128"/>
    </font>
    <font>
      <sz val="14"/>
      <color indexed="8"/>
      <name val="Calibri"/>
      <family val="2"/>
    </font>
    <font>
      <b/>
      <sz val="20"/>
      <color rgb="FF000000"/>
      <name val="Calibri"/>
      <family val="2"/>
    </font>
    <font>
      <sz val="16"/>
      <name val="Calibri"/>
      <family val="2"/>
    </font>
    <font>
      <b/>
      <sz val="12"/>
      <color theme="0" tint="-0.249977111117893"/>
      <name val="ＭＳ Ｐゴシック"/>
      <family val="3"/>
      <charset val="128"/>
      <scheme val="minor"/>
    </font>
    <font>
      <b/>
      <sz val="10"/>
      <color theme="0" tint="-0.249977111117893"/>
      <name val="Calibri"/>
      <family val="2"/>
    </font>
    <font>
      <b/>
      <sz val="14"/>
      <color theme="0" tint="-0.249977111117893"/>
      <name val="Calibri"/>
      <family val="2"/>
    </font>
    <font>
      <b/>
      <sz val="11"/>
      <color theme="0" tint="-0.249977111117893"/>
      <name val="ＭＳ Ｐゴシック"/>
      <family val="3"/>
      <charset val="128"/>
      <scheme val="minor"/>
    </font>
    <font>
      <b/>
      <sz val="11"/>
      <color theme="0" tint="-0.249977111117893"/>
      <name val="Calibri"/>
      <family val="2"/>
    </font>
    <font>
      <b/>
      <sz val="8"/>
      <color theme="0" tint="-0.249977111117893"/>
      <name val="ＭＳ Ｐゴシック"/>
      <family val="3"/>
      <charset val="128"/>
      <scheme val="minor"/>
    </font>
    <font>
      <b/>
      <sz val="16"/>
      <color theme="0" tint="-0.249977111117893"/>
      <name val="Calibri"/>
      <family val="2"/>
    </font>
    <font>
      <b/>
      <sz val="8"/>
      <color theme="0" tint="-0.249977111117893"/>
      <name val="Calibri"/>
      <family val="2"/>
    </font>
    <font>
      <b/>
      <sz val="10"/>
      <color theme="0" tint="-0.249977111117893"/>
      <name val="ＭＳ Ｐゴシック"/>
      <family val="3"/>
      <charset val="128"/>
      <scheme val="minor"/>
    </font>
    <font>
      <b/>
      <sz val="9"/>
      <color theme="0" tint="-0.249977111117893"/>
      <name val="Calibri"/>
      <family val="2"/>
    </font>
    <font>
      <b/>
      <sz val="14"/>
      <color theme="0" tint="-0.249977111117893"/>
      <name val="MingLiU-ExtB"/>
      <family val="1"/>
      <charset val="136"/>
    </font>
    <font>
      <b/>
      <sz val="12"/>
      <color theme="0" tint="-0.249977111117893"/>
      <name val="Calibri"/>
      <family val="2"/>
    </font>
    <font>
      <b/>
      <sz val="7"/>
      <color theme="0" tint="-0.249977111117893"/>
      <name val="ＭＳ Ｐゴシック"/>
      <family val="3"/>
      <charset val="128"/>
    </font>
    <font>
      <b/>
      <sz val="8"/>
      <color theme="0" tint="-0.249977111117893"/>
      <name val="ＭＳ Ｐゴシック"/>
      <family val="3"/>
      <charset val="128"/>
    </font>
    <font>
      <b/>
      <sz val="10"/>
      <color theme="0" tint="-0.249977111117893"/>
      <name val="ＭＳ Ｐゴシック"/>
      <family val="3"/>
      <charset val="128"/>
    </font>
    <font>
      <b/>
      <sz val="10"/>
      <color theme="0" tint="-0.249977111117893"/>
      <name val="ＭＳ Ｐゴシック"/>
      <family val="2"/>
      <charset val="128"/>
    </font>
    <font>
      <b/>
      <sz val="6"/>
      <color theme="0" tint="-0.249977111117893"/>
      <name val="ＭＳ Ｐゴシック"/>
      <family val="3"/>
      <charset val="128"/>
      <scheme val="minor"/>
    </font>
    <font>
      <b/>
      <sz val="11"/>
      <name val="ＭＳ Ｐゴシック"/>
      <family val="2"/>
      <charset val="128"/>
    </font>
    <font>
      <sz val="14"/>
      <name val="Calibri"/>
      <family val="2"/>
    </font>
  </fonts>
  <fills count="3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1" tint="0.49998474074526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thin">
        <color indexed="64"/>
      </bottom>
      <diagonal/>
    </border>
    <border>
      <left style="thin">
        <color indexed="64"/>
      </left>
      <right/>
      <top style="double">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double">
        <color indexed="64"/>
      </top>
      <bottom/>
      <diagonal/>
    </border>
    <border>
      <left/>
      <right style="medium">
        <color indexed="64"/>
      </right>
      <top/>
      <bottom style="thin">
        <color indexed="64"/>
      </bottom>
      <diagonal/>
    </border>
    <border>
      <left/>
      <right style="medium">
        <color indexed="64"/>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right/>
      <top/>
      <bottom style="double">
        <color auto="1"/>
      </bottom>
      <diagonal/>
    </border>
  </borders>
  <cellStyleXfs count="49">
    <xf numFmtId="0" fontId="0" fillId="0" borderId="0"/>
    <xf numFmtId="0" fontId="13" fillId="0" borderId="0"/>
    <xf numFmtId="0" fontId="4" fillId="0" borderId="0" applyNumberFormat="0" applyFill="0" applyBorder="0" applyAlignment="0" applyProtection="0">
      <alignment vertical="top"/>
      <protection locked="0"/>
    </xf>
    <xf numFmtId="0" fontId="14" fillId="0" borderId="0"/>
    <xf numFmtId="0" fontId="2" fillId="0" borderId="0">
      <alignment vertical="center"/>
    </xf>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8" fillId="26" borderId="94" applyNumberFormat="0" applyAlignment="0" applyProtection="0"/>
    <xf numFmtId="0" fontId="29" fillId="27" borderId="95" applyNumberFormat="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96" applyNumberFormat="0" applyFill="0" applyAlignment="0" applyProtection="0"/>
    <xf numFmtId="0" fontId="33" fillId="0" borderId="97" applyNumberFormat="0" applyFill="0" applyAlignment="0" applyProtection="0"/>
    <xf numFmtId="0" fontId="34" fillId="0" borderId="98" applyNumberFormat="0" applyFill="0" applyAlignment="0" applyProtection="0"/>
    <xf numFmtId="0" fontId="34" fillId="0" borderId="0" applyNumberFormat="0" applyFill="0" applyBorder="0" applyAlignment="0" applyProtection="0"/>
    <xf numFmtId="0" fontId="35" fillId="13" borderId="94" applyNumberFormat="0" applyAlignment="0" applyProtection="0"/>
    <xf numFmtId="0" fontId="36" fillId="0" borderId="99" applyNumberFormat="0" applyFill="0" applyAlignment="0" applyProtection="0"/>
    <xf numFmtId="0" fontId="37" fillId="28" borderId="0" applyNumberFormat="0" applyBorder="0" applyAlignment="0" applyProtection="0"/>
    <xf numFmtId="0" fontId="13" fillId="29" borderId="100" applyNumberFormat="0" applyFont="0" applyAlignment="0" applyProtection="0"/>
    <xf numFmtId="0" fontId="38" fillId="26" borderId="101" applyNumberFormat="0" applyAlignment="0" applyProtection="0"/>
    <xf numFmtId="0" fontId="14" fillId="0" borderId="0"/>
    <xf numFmtId="0" fontId="39" fillId="0" borderId="0" applyNumberFormat="0" applyFill="0" applyBorder="0" applyAlignment="0" applyProtection="0"/>
    <xf numFmtId="0" fontId="17" fillId="0" borderId="102" applyNumberFormat="0" applyFill="0" applyAlignment="0" applyProtection="0"/>
    <xf numFmtId="0" fontId="40"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cellStyleXfs>
  <cellXfs count="1017">
    <xf numFmtId="0" fontId="0" fillId="0" borderId="0" xfId="0"/>
    <xf numFmtId="0" fontId="0" fillId="0" borderId="3" xfId="0" applyBorder="1" applyAlignment="1">
      <alignment horizontal="center" vertical="center"/>
    </xf>
    <xf numFmtId="0" fontId="0" fillId="2" borderId="1"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xf numFmtId="0" fontId="0" fillId="0" borderId="3" xfId="0" applyFill="1" applyBorder="1" applyAlignment="1">
      <alignment horizontal="center" vertical="center"/>
    </xf>
    <xf numFmtId="0" fontId="6" fillId="3" borderId="0" xfId="0" applyFont="1" applyFill="1"/>
    <xf numFmtId="0" fontId="0" fillId="3" borderId="0" xfId="0" applyFill="1"/>
    <xf numFmtId="0" fontId="0" fillId="3" borderId="0" xfId="0" applyFill="1" applyAlignment="1"/>
    <xf numFmtId="0" fontId="0" fillId="3" borderId="0" xfId="0" applyFill="1" applyBorder="1" applyAlignment="1">
      <alignment horizontal="left" vertical="center"/>
    </xf>
    <xf numFmtId="0" fontId="0" fillId="3" borderId="0" xfId="0" applyFill="1" applyBorder="1" applyAlignment="1"/>
    <xf numFmtId="0" fontId="4" fillId="3" borderId="0" xfId="2" applyFill="1" applyBorder="1" applyAlignment="1" applyProtection="1"/>
    <xf numFmtId="49" fontId="0" fillId="3" borderId="0" xfId="0" applyNumberFormat="1" applyFill="1" applyAlignment="1">
      <alignment horizontal="center" vertical="center"/>
    </xf>
    <xf numFmtId="0" fontId="2" fillId="3" borderId="0" xfId="4" applyFill="1">
      <alignment vertical="center"/>
    </xf>
    <xf numFmtId="0" fontId="0" fillId="0" borderId="0" xfId="0" applyProtection="1"/>
    <xf numFmtId="0" fontId="0" fillId="0" borderId="0" xfId="0" applyFill="1" applyBorder="1" applyProtection="1"/>
    <xf numFmtId="0" fontId="0" fillId="0" borderId="0" xfId="0" applyFill="1"/>
    <xf numFmtId="0" fontId="6" fillId="0" borderId="0" xfId="0" applyFont="1" applyFill="1"/>
    <xf numFmtId="0" fontId="1" fillId="0" borderId="0" xfId="0" applyFont="1" applyFill="1" applyAlignment="1">
      <alignment horizontal="center"/>
    </xf>
    <xf numFmtId="0" fontId="0" fillId="0" borderId="0" xfId="0" applyFill="1" applyAlignment="1">
      <alignment horizontal="center"/>
    </xf>
    <xf numFmtId="0" fontId="2" fillId="0" borderId="0" xfId="0" applyFont="1" applyFill="1"/>
    <xf numFmtId="0" fontId="0" fillId="0" borderId="0" xfId="0" applyAlignment="1">
      <alignment horizontal="center"/>
    </xf>
    <xf numFmtId="0" fontId="0" fillId="0" borderId="0" xfId="0" applyFill="1" applyAlignment="1"/>
    <xf numFmtId="0" fontId="4" fillId="0" borderId="0" xfId="2"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Alignment="1"/>
    <xf numFmtId="0" fontId="12" fillId="0" borderId="0" xfId="2" applyFont="1" applyFill="1" applyBorder="1" applyAlignment="1" applyProtection="1"/>
    <xf numFmtId="49" fontId="0" fillId="0" borderId="0" xfId="0" applyNumberFormat="1" applyFill="1" applyBorder="1" applyAlignment="1">
      <alignment horizontal="center" vertical="center"/>
    </xf>
    <xf numFmtId="49" fontId="0" fillId="0" borderId="0" xfId="0" applyNumberFormat="1" applyFill="1" applyBorder="1" applyAlignment="1"/>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shrinkToFit="1"/>
    </xf>
    <xf numFmtId="0" fontId="12" fillId="0" borderId="0" xfId="0" applyFont="1" applyFill="1"/>
    <xf numFmtId="0" fontId="17" fillId="0" borderId="0" xfId="1" applyFont="1"/>
    <xf numFmtId="0" fontId="16" fillId="0" borderId="0" xfId="1" applyFont="1"/>
    <xf numFmtId="0" fontId="17" fillId="0" borderId="0" xfId="1" applyFont="1" applyFill="1" applyBorder="1"/>
    <xf numFmtId="0" fontId="18" fillId="0" borderId="1" xfId="1" applyFont="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19" fillId="0" borderId="0" xfId="1" applyFont="1"/>
    <xf numFmtId="0" fontId="17" fillId="0" borderId="0" xfId="1" applyFont="1" applyProtection="1">
      <protection locked="0"/>
    </xf>
    <xf numFmtId="0" fontId="21" fillId="0" borderId="0" xfId="1" applyFont="1"/>
    <xf numFmtId="0" fontId="17" fillId="0" borderId="0" xfId="1" applyFont="1" applyBorder="1"/>
    <xf numFmtId="0" fontId="0" fillId="0" borderId="9" xfId="0" applyBorder="1" applyAlignment="1">
      <alignment horizontal="center" vertical="center"/>
    </xf>
    <xf numFmtId="0" fontId="0" fillId="2" borderId="9" xfId="0" applyFill="1" applyBorder="1" applyAlignment="1">
      <alignment horizontal="center" vertical="center"/>
    </xf>
    <xf numFmtId="0" fontId="9" fillId="3" borderId="0" xfId="0" applyFont="1" applyFill="1" applyBorder="1" applyAlignment="1">
      <alignment horizontal="center" vertical="center"/>
    </xf>
    <xf numFmtId="0" fontId="0" fillId="0" borderId="1" xfId="0" applyBorder="1" applyAlignment="1">
      <alignment horizontal="center"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0" fillId="0" borderId="0" xfId="0" applyBorder="1" applyAlignment="1">
      <alignment horizontal="center" vertical="center"/>
    </xf>
    <xf numFmtId="0" fontId="0" fillId="0" borderId="0" xfId="0" applyNumberFormat="1"/>
    <xf numFmtId="0" fontId="0" fillId="31" borderId="0" xfId="0" applyFill="1"/>
    <xf numFmtId="0" fontId="0" fillId="3" borderId="0" xfId="0" applyFont="1" applyFill="1" applyBorder="1" applyAlignment="1">
      <alignment vertical="center"/>
    </xf>
    <xf numFmtId="0" fontId="0" fillId="3" borderId="127" xfId="0" applyFont="1" applyFill="1" applyBorder="1" applyAlignment="1">
      <alignment vertical="center"/>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3" xfId="0" applyBorder="1"/>
    <xf numFmtId="0" fontId="41" fillId="0" borderId="69" xfId="0" applyFont="1" applyBorder="1" applyAlignment="1">
      <alignment horizontal="center" vertical="center"/>
    </xf>
    <xf numFmtId="0" fontId="0" fillId="0" borderId="70" xfId="0" applyBorder="1" applyAlignment="1">
      <alignment horizontal="center" vertical="center"/>
    </xf>
    <xf numFmtId="0" fontId="41" fillId="0" borderId="82" xfId="0" applyFont="1" applyBorder="1" applyAlignment="1">
      <alignment horizontal="center" vertical="center"/>
    </xf>
    <xf numFmtId="0" fontId="41" fillId="0" borderId="71" xfId="0" applyFont="1" applyBorder="1" applyAlignment="1">
      <alignment horizontal="center" vertical="center"/>
    </xf>
    <xf numFmtId="0" fontId="41" fillId="0" borderId="70" xfId="0" applyFont="1" applyBorder="1" applyAlignment="1">
      <alignment horizontal="center" vertical="center"/>
    </xf>
    <xf numFmtId="0" fontId="9" fillId="31" borderId="0" xfId="0" applyFont="1" applyFill="1" applyBorder="1" applyAlignment="1">
      <alignment vertical="center"/>
    </xf>
    <xf numFmtId="0" fontId="0" fillId="31" borderId="0" xfId="0" applyFill="1" applyBorder="1" applyAlignment="1"/>
    <xf numFmtId="0" fontId="8" fillId="31" borderId="0" xfId="0" applyFont="1" applyFill="1" applyBorder="1" applyAlignment="1">
      <alignment vertical="center"/>
    </xf>
    <xf numFmtId="0" fontId="0" fillId="0" borderId="134"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0" xfId="0" applyBorder="1" applyAlignment="1">
      <alignment horizontal="center" vertical="center"/>
    </xf>
    <xf numFmtId="0" fontId="44" fillId="0" borderId="0" xfId="0" applyFont="1" applyFill="1"/>
    <xf numFmtId="0" fontId="45" fillId="0" borderId="0" xfId="1" applyFont="1"/>
    <xf numFmtId="0" fontId="24" fillId="0" borderId="0" xfId="1" applyFont="1"/>
    <xf numFmtId="0" fontId="24" fillId="0" borderId="0" xfId="1" applyFont="1" applyAlignment="1">
      <alignment shrinkToFit="1"/>
    </xf>
    <xf numFmtId="0" fontId="18" fillId="0" borderId="16" xfId="1" applyFont="1" applyBorder="1" applyAlignment="1">
      <alignment horizontal="center" vertical="center"/>
    </xf>
    <xf numFmtId="0" fontId="18" fillId="0" borderId="1" xfId="1" applyFont="1" applyBorder="1" applyAlignment="1">
      <alignment horizontal="center"/>
    </xf>
    <xf numFmtId="0" fontId="18" fillId="0" borderId="6" xfId="1" applyFont="1" applyBorder="1" applyAlignment="1">
      <alignment horizontal="center"/>
    </xf>
    <xf numFmtId="0" fontId="16" fillId="0" borderId="8" xfId="1" applyFont="1" applyBorder="1" applyAlignment="1">
      <alignment horizontal="center"/>
    </xf>
    <xf numFmtId="0" fontId="17" fillId="0" borderId="8" xfId="1" applyFont="1" applyBorder="1"/>
    <xf numFmtId="0" fontId="19" fillId="0" borderId="0" xfId="1" applyFont="1" applyAlignment="1">
      <alignment vertical="center"/>
    </xf>
    <xf numFmtId="0" fontId="17" fillId="0" borderId="0" xfId="1" applyFont="1" applyAlignment="1">
      <alignment horizontal="right"/>
    </xf>
    <xf numFmtId="0" fontId="16" fillId="0" borderId="0" xfId="1" applyFont="1" applyAlignment="1">
      <alignment horizontal="right"/>
    </xf>
    <xf numFmtId="0" fontId="19" fillId="0" borderId="0" xfId="1" applyFont="1" applyAlignment="1">
      <alignment horizontal="right" vertical="center"/>
    </xf>
    <xf numFmtId="0" fontId="21" fillId="0" borderId="0" xfId="1" applyFont="1" applyAlignment="1">
      <alignment wrapText="1"/>
    </xf>
    <xf numFmtId="0" fontId="21" fillId="0" borderId="0" xfId="1" applyFont="1" applyAlignment="1">
      <alignment horizontal="right"/>
    </xf>
    <xf numFmtId="0" fontId="22" fillId="0" borderId="0" xfId="48" applyFont="1" applyAlignment="1" applyProtection="1">
      <alignment horizontal="center"/>
      <protection locked="0"/>
    </xf>
    <xf numFmtId="0" fontId="16" fillId="0" borderId="0" xfId="1" applyFont="1" applyAlignment="1">
      <alignment horizontal="center"/>
    </xf>
    <xf numFmtId="0" fontId="24" fillId="0" borderId="0" xfId="1" applyFont="1" applyAlignment="1" applyProtection="1">
      <alignment horizontal="right"/>
      <protection locked="0"/>
    </xf>
    <xf numFmtId="177" fontId="25" fillId="0" borderId="0" xfId="1" applyNumberFormat="1" applyFont="1" applyAlignment="1">
      <alignment horizontal="right"/>
    </xf>
    <xf numFmtId="0" fontId="18" fillId="0" borderId="1" xfId="1" quotePrefix="1" applyFont="1" applyBorder="1" applyAlignment="1">
      <alignment horizontal="center"/>
    </xf>
    <xf numFmtId="0" fontId="47" fillId="0" borderId="2" xfId="1" applyFont="1" applyBorder="1" applyAlignment="1">
      <alignment horizontal="center"/>
    </xf>
    <xf numFmtId="0" fontId="47" fillId="0" borderId="6" xfId="1" applyFont="1" applyBorder="1" applyAlignment="1">
      <alignment horizontal="center"/>
    </xf>
    <xf numFmtId="0" fontId="18" fillId="0" borderId="7" xfId="1" applyFont="1" applyBorder="1" applyAlignment="1">
      <alignment horizontal="center"/>
    </xf>
    <xf numFmtId="0" fontId="48" fillId="0" borderId="0" xfId="1" applyFont="1"/>
    <xf numFmtId="0" fontId="17" fillId="0" borderId="142" xfId="1" applyFont="1" applyBorder="1"/>
    <xf numFmtId="0" fontId="17" fillId="0" borderId="147" xfId="1" applyFont="1" applyBorder="1"/>
    <xf numFmtId="0" fontId="48" fillId="0" borderId="140" xfId="1" applyFont="1" applyBorder="1" applyAlignment="1">
      <alignment horizontal="center" vertical="center"/>
    </xf>
    <xf numFmtId="0" fontId="17" fillId="0" borderId="148" xfId="1" applyFont="1" applyBorder="1"/>
    <xf numFmtId="0" fontId="17" fillId="0" borderId="141" xfId="1" applyFont="1" applyBorder="1"/>
    <xf numFmtId="0" fontId="19" fillId="0" borderId="0" xfId="1" applyFont="1" applyBorder="1" applyAlignment="1">
      <alignment vertical="center"/>
    </xf>
    <xf numFmtId="0" fontId="17" fillId="0" borderId="142" xfId="1" applyFont="1" applyBorder="1" applyAlignment="1">
      <alignment vertical="center"/>
    </xf>
    <xf numFmtId="0" fontId="18" fillId="0" borderId="1" xfId="1" quotePrefix="1" applyFont="1" applyBorder="1" applyAlignment="1">
      <alignment horizontal="center" vertical="center"/>
    </xf>
    <xf numFmtId="0" fontId="18" fillId="0" borderId="7" xfId="1" quotePrefix="1" applyFont="1" applyBorder="1" applyAlignment="1">
      <alignment horizontal="center" vertical="center"/>
    </xf>
    <xf numFmtId="0" fontId="47" fillId="0" borderId="2" xfId="1" applyFont="1" applyBorder="1" applyAlignment="1">
      <alignment horizontal="center" vertical="center"/>
    </xf>
    <xf numFmtId="0" fontId="47" fillId="0" borderId="1" xfId="1" applyFont="1" applyBorder="1" applyAlignment="1">
      <alignment horizontal="center" vertical="center"/>
    </xf>
    <xf numFmtId="0" fontId="17" fillId="0" borderId="147" xfId="1" applyFont="1" applyBorder="1" applyAlignment="1">
      <alignment vertical="center"/>
    </xf>
    <xf numFmtId="0" fontId="18" fillId="5" borderId="60" xfId="1" applyFont="1" applyFill="1" applyBorder="1" applyAlignment="1" applyProtection="1">
      <alignment horizontal="center" vertical="center"/>
      <protection locked="0"/>
    </xf>
    <xf numFmtId="0" fontId="18" fillId="5" borderId="110" xfId="1" applyFont="1" applyFill="1" applyBorder="1" applyAlignment="1" applyProtection="1">
      <alignment horizontal="center" vertical="center"/>
      <protection locked="0"/>
    </xf>
    <xf numFmtId="0" fontId="19" fillId="0" borderId="0" xfId="1" applyFont="1" applyFill="1" applyBorder="1" applyAlignment="1">
      <alignment vertical="center"/>
    </xf>
    <xf numFmtId="0" fontId="51" fillId="0" borderId="0" xfId="0" applyNumberFormat="1" applyFont="1" applyFill="1" applyBorder="1" applyAlignment="1">
      <alignment vertical="center" shrinkToFit="1"/>
    </xf>
    <xf numFmtId="0" fontId="48" fillId="0" borderId="0" xfId="1" applyFont="1" applyFill="1" applyBorder="1" applyAlignment="1" applyProtection="1">
      <alignment vertical="center"/>
      <protection locked="0"/>
    </xf>
    <xf numFmtId="0" fontId="17" fillId="0" borderId="0" xfId="1" applyFont="1" applyFill="1" applyBorder="1" applyAlignment="1" applyProtection="1">
      <alignment vertical="center"/>
      <protection locked="0"/>
    </xf>
    <xf numFmtId="0" fontId="49" fillId="0" borderId="0" xfId="1" applyFont="1" applyFill="1" applyBorder="1" applyAlignment="1" applyProtection="1">
      <alignment vertical="center"/>
    </xf>
    <xf numFmtId="0" fontId="56" fillId="0" borderId="0" xfId="1" applyFont="1"/>
    <xf numFmtId="0" fontId="54" fillId="0" borderId="1" xfId="1" applyFont="1" applyBorder="1" applyAlignment="1">
      <alignment horizontal="center" vertical="center" wrapText="1"/>
    </xf>
    <xf numFmtId="0" fontId="54" fillId="0" borderId="16" xfId="1" applyFont="1" applyBorder="1" applyAlignment="1">
      <alignment horizontal="center" vertical="center" wrapText="1"/>
    </xf>
    <xf numFmtId="0" fontId="56" fillId="0" borderId="0" xfId="1" applyFont="1" applyAlignment="1">
      <alignment wrapText="1"/>
    </xf>
    <xf numFmtId="0" fontId="57" fillId="0" borderId="1" xfId="1" applyFont="1" applyBorder="1" applyAlignment="1">
      <alignment horizontal="center" vertical="center" shrinkToFit="1"/>
    </xf>
    <xf numFmtId="9" fontId="54" fillId="0" borderId="1" xfId="1" applyNumberFormat="1" applyFont="1" applyBorder="1" applyAlignment="1">
      <alignment horizontal="center" vertical="center"/>
    </xf>
    <xf numFmtId="0" fontId="58" fillId="0" borderId="1" xfId="1" applyFont="1" applyBorder="1" applyAlignment="1">
      <alignment horizontal="center" vertical="center"/>
    </xf>
    <xf numFmtId="0" fontId="56" fillId="6" borderId="1" xfId="1" applyFont="1" applyFill="1" applyBorder="1" applyAlignment="1">
      <alignment horizontal="center" vertical="center"/>
    </xf>
    <xf numFmtId="0" fontId="56" fillId="0" borderId="0" xfId="1" applyFont="1" applyAlignment="1">
      <alignment vertical="center"/>
    </xf>
    <xf numFmtId="0" fontId="57" fillId="0" borderId="1" xfId="1" applyFont="1" applyBorder="1" applyAlignment="1">
      <alignment horizontal="center" vertical="center" wrapText="1" shrinkToFit="1"/>
    </xf>
    <xf numFmtId="0" fontId="56" fillId="0" borderId="1" xfId="1" applyFont="1" applyBorder="1" applyAlignment="1">
      <alignment horizontal="center" vertical="center"/>
    </xf>
    <xf numFmtId="177" fontId="58" fillId="0" borderId="0" xfId="1" applyNumberFormat="1" applyFont="1"/>
    <xf numFmtId="0" fontId="59" fillId="0" borderId="0" xfId="1" applyFont="1" applyAlignment="1">
      <alignment vertical="center" wrapText="1"/>
    </xf>
    <xf numFmtId="0" fontId="60" fillId="0" borderId="0" xfId="1" applyFont="1"/>
    <xf numFmtId="0" fontId="59" fillId="0" borderId="0" xfId="1" applyFont="1"/>
    <xf numFmtId="0" fontId="56" fillId="0" borderId="15" xfId="1" applyFont="1" applyBorder="1"/>
    <xf numFmtId="0" fontId="59" fillId="0" borderId="15" xfId="1" applyFont="1" applyBorder="1"/>
    <xf numFmtId="0" fontId="59" fillId="0" borderId="15" xfId="1" applyFont="1" applyBorder="1" applyAlignment="1">
      <alignment horizontal="center"/>
    </xf>
    <xf numFmtId="0" fontId="52" fillId="0" borderId="0" xfId="1" applyFont="1" applyAlignment="1">
      <alignment horizontal="right"/>
    </xf>
    <xf numFmtId="0" fontId="25" fillId="0" borderId="0" xfId="1" applyFont="1" applyBorder="1" applyAlignment="1">
      <alignment horizontal="center"/>
    </xf>
    <xf numFmtId="0" fontId="24" fillId="0" borderId="0" xfId="1" applyFont="1" applyFill="1" applyBorder="1" applyProtection="1">
      <protection locked="0"/>
    </xf>
    <xf numFmtId="0" fontId="19" fillId="0" borderId="0" xfId="1" applyFont="1" applyFill="1" applyBorder="1" applyProtection="1">
      <protection locked="0"/>
    </xf>
    <xf numFmtId="0" fontId="24" fillId="0" borderId="0" xfId="1" applyFont="1" applyFill="1" applyBorder="1" applyAlignment="1">
      <alignment horizontal="center" shrinkToFit="1"/>
    </xf>
    <xf numFmtId="0" fontId="46" fillId="0" borderId="0" xfId="1" applyFont="1" applyFill="1" applyBorder="1" applyAlignment="1">
      <alignment horizontal="center" shrinkToFit="1"/>
    </xf>
    <xf numFmtId="0" fontId="17" fillId="0" borderId="0" xfId="1" applyFont="1" applyFill="1" applyBorder="1" applyAlignment="1" applyProtection="1">
      <protection locked="0"/>
    </xf>
    <xf numFmtId="0" fontId="6" fillId="0" borderId="0" xfId="0" applyNumberFormat="1" applyFont="1" applyFill="1" applyBorder="1" applyAlignment="1">
      <alignment vertical="center" shrinkToFit="1"/>
    </xf>
    <xf numFmtId="0" fontId="24" fillId="0" borderId="0" xfId="1" applyFont="1" applyFill="1" applyBorder="1" applyAlignment="1">
      <alignment shrinkToFit="1"/>
    </xf>
    <xf numFmtId="0" fontId="46" fillId="0" borderId="0" xfId="1" applyFont="1" applyFill="1" applyBorder="1" applyAlignment="1">
      <alignment shrinkToFit="1"/>
    </xf>
    <xf numFmtId="0" fontId="54" fillId="0" borderId="8" xfId="1" applyFont="1" applyBorder="1"/>
    <xf numFmtId="0" fontId="52" fillId="0" borderId="33" xfId="1" applyFont="1" applyBorder="1" applyAlignment="1">
      <alignment horizontal="center" vertical="center"/>
    </xf>
    <xf numFmtId="0" fontId="61" fillId="7" borderId="6" xfId="1" applyFont="1" applyFill="1" applyBorder="1" applyAlignment="1">
      <alignment horizontal="center" vertical="center" wrapText="1"/>
    </xf>
    <xf numFmtId="0" fontId="54" fillId="0" borderId="37" xfId="1" quotePrefix="1" applyFont="1" applyBorder="1" applyAlignment="1">
      <alignment horizontal="center" vertical="center" shrinkToFit="1"/>
    </xf>
    <xf numFmtId="0" fontId="54" fillId="7" borderId="93" xfId="1" applyFont="1" applyFill="1" applyBorder="1" applyAlignment="1">
      <alignment horizontal="center" vertical="center" wrapText="1"/>
    </xf>
    <xf numFmtId="0" fontId="56" fillId="0" borderId="0" xfId="1" applyFont="1" applyAlignment="1">
      <alignment vertical="center" wrapText="1"/>
    </xf>
    <xf numFmtId="0" fontId="60" fillId="0" borderId="1" xfId="1" applyFont="1" applyBorder="1" applyAlignment="1">
      <alignment horizontal="center" vertical="center" shrinkToFit="1"/>
    </xf>
    <xf numFmtId="0" fontId="58" fillId="0" borderId="37" xfId="1" applyFont="1" applyBorder="1" applyAlignment="1">
      <alignment vertical="center"/>
    </xf>
    <xf numFmtId="0" fontId="56" fillId="0" borderId="136" xfId="1" applyFont="1" applyBorder="1" applyAlignment="1">
      <alignment vertical="center"/>
    </xf>
    <xf numFmtId="9" fontId="56" fillId="0" borderId="0" xfId="1" applyNumberFormat="1" applyFont="1" applyAlignment="1">
      <alignment horizontal="left" vertical="center" shrinkToFit="1"/>
    </xf>
    <xf numFmtId="0" fontId="60" fillId="0" borderId="16" xfId="1" applyFont="1" applyBorder="1" applyAlignment="1">
      <alignment horizontal="center" vertical="center" shrinkToFit="1"/>
    </xf>
    <xf numFmtId="0" fontId="58" fillId="0" borderId="16" xfId="1" applyFont="1" applyBorder="1" applyAlignment="1">
      <alignment vertical="center"/>
    </xf>
    <xf numFmtId="0" fontId="58" fillId="6" borderId="88" xfId="1" applyFont="1" applyFill="1" applyBorder="1" applyAlignment="1">
      <alignment vertical="center"/>
    </xf>
    <xf numFmtId="0" fontId="58" fillId="6" borderId="92" xfId="1" applyFont="1" applyFill="1" applyBorder="1" applyAlignment="1">
      <alignment vertical="center"/>
    </xf>
    <xf numFmtId="0" fontId="58" fillId="6" borderId="138" xfId="1" applyFont="1" applyFill="1" applyBorder="1" applyAlignment="1">
      <alignment vertical="center"/>
    </xf>
    <xf numFmtId="9" fontId="56" fillId="0" borderId="0" xfId="1" applyNumberFormat="1" applyFont="1" applyAlignment="1">
      <alignment horizontal="left" vertical="center"/>
    </xf>
    <xf numFmtId="0" fontId="60" fillId="0" borderId="10" xfId="1" applyFont="1" applyBorder="1" applyAlignment="1">
      <alignment horizontal="center" vertical="center" shrinkToFit="1"/>
    </xf>
    <xf numFmtId="9" fontId="54" fillId="0" borderId="8" xfId="1" applyNumberFormat="1" applyFont="1" applyBorder="1" applyAlignment="1">
      <alignment horizontal="center" vertical="center"/>
    </xf>
    <xf numFmtId="0" fontId="58" fillId="0" borderId="10" xfId="1" applyFont="1" applyBorder="1" applyAlignment="1">
      <alignment horizontal="center" vertical="center"/>
    </xf>
    <xf numFmtId="0" fontId="56" fillId="0" borderId="8" xfId="1" applyFont="1" applyBorder="1" applyAlignment="1">
      <alignment vertical="center"/>
    </xf>
    <xf numFmtId="0" fontId="56" fillId="0" borderId="0" xfId="1" applyFont="1" applyAlignment="1">
      <alignment horizontal="right" vertical="center" wrapText="1"/>
    </xf>
    <xf numFmtId="177" fontId="58" fillId="0" borderId="0" xfId="1" applyNumberFormat="1" applyFont="1" applyAlignment="1">
      <alignment vertical="center"/>
    </xf>
    <xf numFmtId="9" fontId="56" fillId="0" borderId="0" xfId="1" applyNumberFormat="1" applyFont="1" applyAlignment="1">
      <alignment vertical="center"/>
    </xf>
    <xf numFmtId="0" fontId="54" fillId="0" borderId="0" xfId="1" applyFont="1" applyAlignment="1">
      <alignment horizontal="left" vertical="center"/>
    </xf>
    <xf numFmtId="9" fontId="54" fillId="0" borderId="6" xfId="1" applyNumberFormat="1" applyFont="1" applyBorder="1" applyAlignment="1">
      <alignment horizontal="center" vertical="center"/>
    </xf>
    <xf numFmtId="0" fontId="61" fillId="7" borderId="139" xfId="1" applyFont="1" applyFill="1" applyBorder="1" applyAlignment="1">
      <alignment horizontal="center" vertical="center" wrapText="1"/>
    </xf>
    <xf numFmtId="9" fontId="54" fillId="0" borderId="140" xfId="1" applyNumberFormat="1" applyFont="1" applyBorder="1" applyAlignment="1">
      <alignment horizontal="center" vertical="center"/>
    </xf>
    <xf numFmtId="0" fontId="54" fillId="0" borderId="9" xfId="1" applyFont="1" applyBorder="1" applyAlignment="1">
      <alignment horizontal="center" vertical="center" wrapText="1"/>
    </xf>
    <xf numFmtId="0" fontId="54" fillId="7" borderId="2" xfId="1" applyFont="1" applyFill="1" applyBorder="1" applyAlignment="1">
      <alignment horizontal="center" vertical="center" wrapText="1"/>
    </xf>
    <xf numFmtId="0" fontId="54" fillId="0" borderId="16" xfId="1" applyFont="1" applyBorder="1" applyAlignment="1">
      <alignment horizontal="right" vertical="center" wrapText="1"/>
    </xf>
    <xf numFmtId="182" fontId="54" fillId="0" borderId="141" xfId="1" applyNumberFormat="1" applyFont="1" applyBorder="1" applyAlignment="1">
      <alignment horizontal="center" vertical="center"/>
    </xf>
    <xf numFmtId="183" fontId="58" fillId="0" borderId="9" xfId="1" applyNumberFormat="1" applyFont="1" applyBorder="1" applyAlignment="1">
      <alignment horizontal="center" vertical="center"/>
    </xf>
    <xf numFmtId="183" fontId="58" fillId="0" borderId="1" xfId="1" applyNumberFormat="1" applyFont="1" applyBorder="1" applyAlignment="1">
      <alignment horizontal="center" vertical="center"/>
    </xf>
    <xf numFmtId="182" fontId="58" fillId="0" borderId="1" xfId="1" applyNumberFormat="1" applyFont="1" applyBorder="1" applyAlignment="1">
      <alignment horizontal="center" vertical="center"/>
    </xf>
    <xf numFmtId="0" fontId="56" fillId="0" borderId="1" xfId="1" applyFont="1" applyBorder="1" applyAlignment="1">
      <alignment vertical="center"/>
    </xf>
    <xf numFmtId="0" fontId="56" fillId="0" borderId="9" xfId="1" applyFont="1" applyBorder="1" applyAlignment="1">
      <alignment vertical="center"/>
    </xf>
    <xf numFmtId="182" fontId="54" fillId="0" borderId="142" xfId="1" applyNumberFormat="1" applyFont="1" applyBorder="1" applyAlignment="1">
      <alignment horizontal="center" vertical="center"/>
    </xf>
    <xf numFmtId="0" fontId="54" fillId="0" borderId="33" xfId="1" applyFont="1" applyBorder="1" applyAlignment="1">
      <alignment horizontal="right" vertical="center" wrapText="1"/>
    </xf>
    <xf numFmtId="182" fontId="54" fillId="0" borderId="143" xfId="1" applyNumberFormat="1" applyFont="1" applyBorder="1" applyAlignment="1">
      <alignment horizontal="center" vertical="center"/>
    </xf>
    <xf numFmtId="183" fontId="58" fillId="0" borderId="34" xfId="1" applyNumberFormat="1" applyFont="1" applyBorder="1" applyAlignment="1">
      <alignment horizontal="center" vertical="center"/>
    </xf>
    <xf numFmtId="0" fontId="55" fillId="0" borderId="8" xfId="1" applyFont="1" applyBorder="1" applyAlignment="1">
      <alignment vertical="center"/>
    </xf>
    <xf numFmtId="0" fontId="55" fillId="0" borderId="14" xfId="1" applyFont="1" applyBorder="1" applyAlignment="1">
      <alignment vertical="center"/>
    </xf>
    <xf numFmtId="0" fontId="54" fillId="0" borderId="0" xfId="1" applyFont="1" applyAlignment="1">
      <alignment horizontal="right" vertical="center" wrapText="1"/>
    </xf>
    <xf numFmtId="180" fontId="54" fillId="0" borderId="0" xfId="1" applyNumberFormat="1" applyFont="1" applyAlignment="1">
      <alignment horizontal="center" vertical="center"/>
    </xf>
    <xf numFmtId="0" fontId="55" fillId="0" borderId="0" xfId="1" applyFont="1" applyAlignment="1">
      <alignment vertical="center"/>
    </xf>
    <xf numFmtId="9" fontId="56" fillId="0" borderId="0" xfId="1" applyNumberFormat="1" applyFont="1" applyAlignment="1">
      <alignment horizontal="center" vertical="center"/>
    </xf>
    <xf numFmtId="0" fontId="55" fillId="0" borderId="0" xfId="1" applyFont="1" applyAlignment="1">
      <alignment horizontal="center" vertical="center"/>
    </xf>
    <xf numFmtId="0" fontId="55" fillId="0" borderId="0" xfId="1" applyFont="1" applyAlignment="1">
      <alignment horizontal="center"/>
    </xf>
    <xf numFmtId="0" fontId="52" fillId="0" borderId="0" xfId="1" applyFont="1" applyAlignment="1">
      <alignment horizontal="center"/>
    </xf>
    <xf numFmtId="0" fontId="56" fillId="0" borderId="49" xfId="1" applyFont="1" applyBorder="1" applyAlignment="1">
      <alignment horizontal="center" vertical="center"/>
    </xf>
    <xf numFmtId="0" fontId="55" fillId="0" borderId="0" xfId="1" applyFont="1"/>
    <xf numFmtId="0" fontId="52" fillId="0" borderId="0" xfId="1" applyFont="1"/>
    <xf numFmtId="0" fontId="56" fillId="0" borderId="0" xfId="1" applyFont="1" applyAlignment="1">
      <alignment horizontal="right"/>
    </xf>
    <xf numFmtId="0" fontId="59" fillId="0" borderId="0" xfId="1" applyFont="1" applyAlignment="1">
      <alignment horizontal="right"/>
    </xf>
    <xf numFmtId="0" fontId="55" fillId="0" borderId="0" xfId="1" applyFont="1" applyAlignment="1">
      <alignment horizontal="right" vertical="center"/>
    </xf>
    <xf numFmtId="0" fontId="54" fillId="0" borderId="1" xfId="1" applyFont="1" applyBorder="1" applyAlignment="1">
      <alignment horizontal="center" vertical="center"/>
    </xf>
    <xf numFmtId="0" fontId="55" fillId="0" borderId="93" xfId="1" applyFont="1" applyBorder="1" applyAlignment="1">
      <alignment horizontal="right" vertical="center"/>
    </xf>
    <xf numFmtId="179" fontId="54" fillId="0" borderId="16" xfId="1" applyNumberFormat="1" applyFont="1" applyBorder="1" applyAlignment="1">
      <alignment horizontal="center" vertical="center"/>
    </xf>
    <xf numFmtId="0" fontId="52" fillId="0" borderId="1" xfId="1" applyFont="1" applyBorder="1" applyAlignment="1">
      <alignment horizontal="center" vertical="center" wrapText="1"/>
    </xf>
    <xf numFmtId="0" fontId="56" fillId="0" borderId="36" xfId="1" applyFont="1" applyBorder="1" applyAlignment="1">
      <alignment vertical="center"/>
    </xf>
    <xf numFmtId="0" fontId="57" fillId="7" borderId="1" xfId="1" applyFont="1" applyFill="1" applyBorder="1" applyAlignment="1">
      <alignment horizontal="center" vertical="top" wrapText="1"/>
    </xf>
    <xf numFmtId="0" fontId="52" fillId="0" borderId="1" xfId="1" applyFont="1" applyBorder="1" applyAlignment="1">
      <alignment horizontal="center" vertical="center"/>
    </xf>
    <xf numFmtId="179" fontId="54" fillId="0" borderId="1" xfId="1" applyNumberFormat="1" applyFont="1" applyBorder="1" applyAlignment="1">
      <alignment vertical="center"/>
    </xf>
    <xf numFmtId="179" fontId="54" fillId="0" borderId="1" xfId="1" applyNumberFormat="1" applyFont="1" applyBorder="1" applyAlignment="1">
      <alignment horizontal="center" vertical="center"/>
    </xf>
    <xf numFmtId="0" fontId="54" fillId="0" borderId="0" xfId="1" applyFont="1" applyAlignment="1">
      <alignment horizontal="center" vertical="center"/>
    </xf>
    <xf numFmtId="0" fontId="54" fillId="0" borderId="8" xfId="1" applyFont="1" applyBorder="1" applyAlignment="1">
      <alignment horizontal="center" vertical="center"/>
    </xf>
    <xf numFmtId="179" fontId="54" fillId="0" borderId="0" xfId="1" applyNumberFormat="1" applyFont="1" applyAlignment="1">
      <alignment vertical="center"/>
    </xf>
    <xf numFmtId="179" fontId="54" fillId="0" borderId="0" xfId="1" applyNumberFormat="1" applyFont="1" applyAlignment="1">
      <alignment horizontal="center" vertical="center"/>
    </xf>
    <xf numFmtId="179" fontId="54" fillId="0" borderId="8" xfId="1" applyNumberFormat="1" applyFont="1" applyBorder="1" applyAlignment="1">
      <alignment horizontal="center" vertical="center"/>
    </xf>
    <xf numFmtId="0" fontId="56" fillId="0" borderId="0" xfId="1" applyFont="1" applyAlignment="1">
      <alignment horizontal="center" vertical="center"/>
    </xf>
    <xf numFmtId="0" fontId="57" fillId="0" borderId="0" xfId="1" applyFont="1"/>
    <xf numFmtId="177" fontId="52" fillId="0" borderId="0" xfId="1" quotePrefix="1" applyNumberFormat="1" applyFont="1"/>
    <xf numFmtId="0" fontId="57" fillId="0" borderId="15" xfId="1" applyFont="1" applyBorder="1"/>
    <xf numFmtId="0" fontId="55" fillId="0" borderId="15" xfId="1" applyFont="1" applyBorder="1"/>
    <xf numFmtId="0" fontId="59" fillId="0" borderId="0" xfId="1" applyFont="1" applyAlignment="1">
      <alignment wrapText="1"/>
    </xf>
    <xf numFmtId="178" fontId="56" fillId="0" borderId="0" xfId="1" applyNumberFormat="1" applyFont="1"/>
    <xf numFmtId="0" fontId="57" fillId="7" borderId="16" xfId="1" applyFont="1" applyFill="1" applyBorder="1" applyAlignment="1">
      <alignment horizontal="center" vertical="top" wrapText="1"/>
    </xf>
    <xf numFmtId="0" fontId="68" fillId="7" borderId="1" xfId="1" applyFont="1" applyFill="1" applyBorder="1" applyAlignment="1">
      <alignment horizontal="center" vertical="center" wrapText="1"/>
    </xf>
    <xf numFmtId="0" fontId="55" fillId="0" borderId="1" xfId="1" applyFont="1" applyBorder="1" applyAlignment="1">
      <alignment horizontal="center" vertical="center"/>
    </xf>
    <xf numFmtId="180" fontId="59" fillId="0" borderId="92" xfId="1" applyNumberFormat="1" applyFont="1" applyBorder="1" applyAlignment="1">
      <alignment horizontal="center" vertical="center"/>
    </xf>
    <xf numFmtId="0" fontId="56" fillId="0" borderId="0" xfId="1" applyFont="1" applyAlignment="1">
      <alignment horizontal="right" vertical="center"/>
    </xf>
    <xf numFmtId="178" fontId="58" fillId="0" borderId="0" xfId="1" applyNumberFormat="1" applyFont="1"/>
    <xf numFmtId="0" fontId="0" fillId="0" borderId="4" xfId="0" applyBorder="1" applyAlignment="1">
      <alignment horizontal="center" vertical="center"/>
    </xf>
    <xf numFmtId="0" fontId="0" fillId="0" borderId="0" xfId="0" applyFont="1" applyFill="1" applyAlignment="1">
      <alignment horizontal="center"/>
    </xf>
    <xf numFmtId="0" fontId="23" fillId="0" borderId="0" xfId="1" applyFont="1"/>
    <xf numFmtId="0" fontId="55" fillId="0" borderId="0" xfId="1" applyFont="1" applyFill="1" applyBorder="1" applyAlignment="1">
      <alignment horizontal="right" vertical="center"/>
    </xf>
    <xf numFmtId="0" fontId="54" fillId="0" borderId="0" xfId="1" applyFont="1" applyFill="1" applyBorder="1" applyAlignment="1">
      <alignment horizontal="center" vertical="center"/>
    </xf>
    <xf numFmtId="179" fontId="54" fillId="0" borderId="0" xfId="1" applyNumberFormat="1" applyFont="1" applyFill="1" applyBorder="1" applyAlignment="1">
      <alignment horizontal="center" vertical="center"/>
    </xf>
    <xf numFmtId="0" fontId="56" fillId="0" borderId="0" xfId="1" applyFont="1" applyFill="1" applyBorder="1" applyAlignment="1">
      <alignment vertical="center"/>
    </xf>
    <xf numFmtId="0" fontId="57" fillId="0" borderId="0" xfId="1" applyFont="1" applyFill="1" applyBorder="1" applyAlignment="1">
      <alignment horizontal="center" vertical="top" wrapText="1"/>
    </xf>
    <xf numFmtId="179" fontId="54" fillId="0" borderId="0" xfId="1" applyNumberFormat="1" applyFont="1" applyFill="1" applyBorder="1" applyAlignment="1">
      <alignment vertical="center"/>
    </xf>
    <xf numFmtId="0" fontId="56" fillId="0" borderId="0" xfId="1" applyFont="1" applyFill="1" applyBorder="1" applyAlignment="1">
      <alignment horizontal="center" vertical="center"/>
    </xf>
    <xf numFmtId="177" fontId="52" fillId="0" borderId="0" xfId="1" quotePrefix="1" applyNumberFormat="1" applyFont="1" applyFill="1" applyBorder="1"/>
    <xf numFmtId="0" fontId="56" fillId="0" borderId="0" xfId="1" applyFont="1" applyFill="1" applyBorder="1"/>
    <xf numFmtId="0" fontId="56" fillId="0" borderId="0" xfId="1" applyFont="1" applyFill="1" applyBorder="1" applyAlignment="1"/>
    <xf numFmtId="0" fontId="52" fillId="0" borderId="0" xfId="1" applyFont="1" applyAlignment="1"/>
    <xf numFmtId="0" fontId="17" fillId="0" borderId="0" xfId="1" applyFont="1" applyAlignment="1"/>
    <xf numFmtId="0" fontId="55" fillId="0" borderId="0" xfId="1" applyFont="1" applyFill="1" applyBorder="1" applyAlignment="1"/>
    <xf numFmtId="0" fontId="55" fillId="0" borderId="0" xfId="1" applyFont="1" applyFill="1" applyBorder="1" applyAlignment="1">
      <alignment vertical="center"/>
    </xf>
    <xf numFmtId="0" fontId="52" fillId="0" borderId="0" xfId="1" applyFont="1" applyFill="1" applyBorder="1" applyAlignment="1"/>
    <xf numFmtId="0" fontId="55" fillId="0" borderId="0" xfId="1" applyFont="1" applyAlignment="1"/>
    <xf numFmtId="0" fontId="57" fillId="0" borderId="0" xfId="1" applyFont="1" applyFill="1" applyBorder="1" applyAlignment="1">
      <alignment vertical="top" wrapText="1"/>
    </xf>
    <xf numFmtId="0" fontId="52" fillId="0" borderId="0" xfId="1" applyFont="1" applyBorder="1" applyAlignment="1"/>
    <xf numFmtId="0" fontId="56" fillId="0" borderId="0" xfId="1" applyFont="1" applyBorder="1" applyAlignment="1"/>
    <xf numFmtId="0" fontId="0" fillId="0" borderId="151"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1"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20" fillId="0" borderId="0" xfId="1" applyFont="1" applyAlignment="1"/>
    <xf numFmtId="0" fontId="46" fillId="0" borderId="0" xfId="1" applyFont="1" applyAlignment="1"/>
    <xf numFmtId="0" fontId="58" fillId="0" borderId="33" xfId="1" applyFont="1" applyBorder="1" applyAlignment="1">
      <alignment horizontal="center" vertical="center"/>
    </xf>
    <xf numFmtId="0" fontId="58" fillId="0" borderId="34" xfId="1" applyFont="1" applyBorder="1" applyAlignment="1">
      <alignment horizontal="center" vertical="center"/>
    </xf>
    <xf numFmtId="0" fontId="58" fillId="6" borderId="33" xfId="1" applyFont="1" applyFill="1" applyBorder="1" applyAlignment="1">
      <alignment horizontal="center" vertical="center"/>
    </xf>
    <xf numFmtId="0" fontId="58" fillId="6" borderId="34" xfId="1" applyFont="1" applyFill="1" applyBorder="1" applyAlignment="1">
      <alignment horizontal="center" vertical="center"/>
    </xf>
    <xf numFmtId="0" fontId="54" fillId="0" borderId="38" xfId="1" applyFont="1" applyBorder="1" applyAlignment="1">
      <alignment horizontal="center" vertical="center" wrapText="1"/>
    </xf>
    <xf numFmtId="0" fontId="55" fillId="0" borderId="33" xfId="1" applyFont="1" applyBorder="1" applyAlignment="1">
      <alignment horizontal="center" vertical="center"/>
    </xf>
    <xf numFmtId="0" fontId="55" fillId="0" borderId="34" xfId="1" applyFont="1" applyBorder="1" applyAlignment="1">
      <alignment horizontal="center" vertical="center"/>
    </xf>
    <xf numFmtId="0" fontId="56" fillId="0" borderId="37" xfId="1" applyFont="1" applyBorder="1" applyAlignment="1">
      <alignment horizontal="center" vertical="center"/>
    </xf>
    <xf numFmtId="0" fontId="56" fillId="0" borderId="38" xfId="1" applyFont="1" applyBorder="1" applyAlignment="1">
      <alignment horizontal="center" vertical="center"/>
    </xf>
    <xf numFmtId="0" fontId="52" fillId="0" borderId="8" xfId="1" applyFont="1" applyBorder="1" applyAlignment="1">
      <alignment horizontal="right" wrapText="1"/>
    </xf>
    <xf numFmtId="0" fontId="52" fillId="0" borderId="14" xfId="1" applyFont="1" applyBorder="1" applyAlignment="1">
      <alignment horizontal="right" wrapText="1"/>
    </xf>
    <xf numFmtId="0" fontId="52" fillId="0" borderId="33" xfId="1" applyFont="1" applyBorder="1" applyAlignment="1">
      <alignment horizontal="center" vertical="center"/>
    </xf>
    <xf numFmtId="0" fontId="52" fillId="0" borderId="34" xfId="1" applyFont="1" applyBorder="1" applyAlignment="1">
      <alignment horizontal="center" vertical="center"/>
    </xf>
    <xf numFmtId="0" fontId="54" fillId="0" borderId="35" xfId="1" applyFont="1" applyBorder="1" applyAlignment="1">
      <alignment horizontal="center" vertical="center" wrapText="1"/>
    </xf>
    <xf numFmtId="0" fontId="54" fillId="0" borderId="36" xfId="1" applyFont="1" applyBorder="1" applyAlignment="1">
      <alignment horizontal="center" vertical="center" wrapText="1"/>
    </xf>
    <xf numFmtId="0" fontId="52" fillId="0" borderId="131" xfId="1" applyFont="1" applyBorder="1" applyAlignment="1">
      <alignment horizontal="center" vertical="center"/>
    </xf>
    <xf numFmtId="0" fontId="52" fillId="0" borderId="50" xfId="1" applyFont="1" applyBorder="1" applyAlignment="1">
      <alignment horizontal="center" vertical="center"/>
    </xf>
    <xf numFmtId="181" fontId="58" fillId="6" borderId="135" xfId="1" applyNumberFormat="1" applyFont="1" applyFill="1" applyBorder="1" applyAlignment="1">
      <alignment horizontal="center" vertical="center"/>
    </xf>
    <xf numFmtId="181" fontId="58" fillId="6" borderId="136" xfId="1" applyNumberFormat="1" applyFont="1" applyFill="1" applyBorder="1" applyAlignment="1">
      <alignment horizontal="center" vertical="center"/>
    </xf>
    <xf numFmtId="0" fontId="54" fillId="0" borderId="26" xfId="1" applyFont="1" applyBorder="1" applyAlignment="1">
      <alignment horizontal="center" vertical="center" wrapText="1"/>
    </xf>
    <xf numFmtId="181" fontId="58" fillId="0" borderId="45" xfId="1" applyNumberFormat="1" applyFont="1" applyBorder="1" applyAlignment="1">
      <alignment horizontal="center" vertical="center"/>
    </xf>
    <xf numFmtId="181" fontId="58" fillId="0" borderId="16" xfId="1" applyNumberFormat="1" applyFont="1" applyBorder="1" applyAlignment="1">
      <alignment horizontal="center" vertical="center"/>
    </xf>
    <xf numFmtId="0" fontId="52" fillId="0" borderId="0" xfId="1" applyFont="1" applyAlignment="1">
      <alignment horizontal="right"/>
    </xf>
    <xf numFmtId="0" fontId="52" fillId="0" borderId="144" xfId="1" applyFont="1" applyBorder="1" applyAlignment="1">
      <alignment horizontal="right"/>
    </xf>
    <xf numFmtId="0" fontId="55" fillId="0" borderId="23" xfId="1" applyFont="1" applyBorder="1" applyAlignment="1">
      <alignment horizontal="center" vertical="center"/>
    </xf>
    <xf numFmtId="0" fontId="55" fillId="0" borderId="18" xfId="1" applyFont="1" applyBorder="1" applyAlignment="1">
      <alignment horizontal="center"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70" xfId="0" applyBorder="1" applyAlignment="1">
      <alignment horizontal="center" vertical="center"/>
    </xf>
    <xf numFmtId="0" fontId="0" fillId="31" borderId="0" xfId="0" applyFill="1" applyAlignment="1">
      <alignment horizontal="center"/>
    </xf>
    <xf numFmtId="0" fontId="0" fillId="31" borderId="153" xfId="0" applyFill="1" applyBorder="1" applyAlignment="1"/>
    <xf numFmtId="0" fontId="0" fillId="31" borderId="14" xfId="0" applyFill="1" applyBorder="1" applyAlignment="1">
      <alignment horizontal="center" shrinkToFit="1"/>
    </xf>
    <xf numFmtId="0" fontId="0" fillId="31" borderId="93" xfId="0" applyFill="1" applyBorder="1" applyAlignment="1"/>
    <xf numFmtId="1" fontId="0" fillId="31" borderId="115" xfId="0" applyNumberFormat="1" applyFont="1" applyFill="1" applyBorder="1" applyAlignment="1">
      <alignment horizontal="center"/>
    </xf>
    <xf numFmtId="0" fontId="0" fillId="31" borderId="14" xfId="0" applyFill="1" applyBorder="1" applyAlignment="1">
      <alignment horizontal="center"/>
    </xf>
    <xf numFmtId="0" fontId="0" fillId="31" borderId="144" xfId="0" applyFont="1" applyFill="1" applyBorder="1" applyAlignment="1">
      <alignment horizontal="center"/>
    </xf>
    <xf numFmtId="0" fontId="0" fillId="31" borderId="144" xfId="0" applyNumberFormat="1" applyFont="1" applyFill="1" applyBorder="1" applyAlignment="1">
      <alignment horizontal="center"/>
    </xf>
    <xf numFmtId="0" fontId="0" fillId="31" borderId="6" xfId="0" applyFill="1" applyBorder="1" applyAlignment="1"/>
    <xf numFmtId="0" fontId="0" fillId="31" borderId="115" xfId="0" applyFont="1" applyFill="1" applyBorder="1" applyAlignment="1">
      <alignment horizontal="center"/>
    </xf>
    <xf numFmtId="0" fontId="0" fillId="31" borderId="149" xfId="0" applyFill="1" applyBorder="1" applyAlignment="1"/>
    <xf numFmtId="0" fontId="0" fillId="31" borderId="152" xfId="0" applyFill="1" applyBorder="1" applyAlignment="1">
      <alignment horizontal="center"/>
    </xf>
    <xf numFmtId="0" fontId="0" fillId="31" borderId="35" xfId="0" applyFill="1" applyBorder="1" applyAlignment="1"/>
    <xf numFmtId="0" fontId="0" fillId="31" borderId="81" xfId="0" applyFill="1" applyBorder="1" applyAlignment="1">
      <alignment horizontal="center" shrinkToFit="1"/>
    </xf>
    <xf numFmtId="0" fontId="0" fillId="31" borderId="83" xfId="0" applyFont="1" applyFill="1" applyBorder="1" applyAlignment="1">
      <alignment horizontal="center"/>
    </xf>
    <xf numFmtId="0" fontId="0" fillId="31" borderId="81" xfId="0" applyFill="1" applyBorder="1" applyAlignment="1">
      <alignment horizontal="center"/>
    </xf>
    <xf numFmtId="0" fontId="0" fillId="31" borderId="128" xfId="0" applyFill="1" applyBorder="1" applyAlignment="1">
      <alignment horizontal="center"/>
    </xf>
    <xf numFmtId="0" fontId="0" fillId="31" borderId="128" xfId="0" applyFill="1" applyBorder="1"/>
    <xf numFmtId="0" fontId="0" fillId="31" borderId="33" xfId="0" applyFill="1" applyBorder="1" applyAlignment="1"/>
    <xf numFmtId="0" fontId="0" fillId="31" borderId="129" xfId="0" applyFill="1" applyBorder="1" applyAlignment="1"/>
    <xf numFmtId="0" fontId="0" fillId="31" borderId="130" xfId="0" applyFill="1" applyBorder="1" applyAlignment="1">
      <alignment horizontal="center"/>
    </xf>
    <xf numFmtId="0" fontId="0" fillId="31" borderId="70" xfId="0" applyFill="1" applyBorder="1" applyAlignment="1"/>
    <xf numFmtId="0" fontId="0" fillId="31" borderId="144" xfId="0" applyFill="1" applyBorder="1"/>
    <xf numFmtId="0" fontId="0" fillId="31" borderId="83" xfId="0" applyFill="1" applyBorder="1" applyAlignment="1">
      <alignment horizontal="center"/>
    </xf>
    <xf numFmtId="0" fontId="0" fillId="31" borderId="4" xfId="0" applyFill="1" applyBorder="1" applyAlignment="1"/>
    <xf numFmtId="0" fontId="0" fillId="31" borderId="1" xfId="0" applyFill="1" applyBorder="1" applyAlignment="1"/>
    <xf numFmtId="0" fontId="0" fillId="31" borderId="128" xfId="0" applyFont="1" applyFill="1" applyBorder="1" applyAlignment="1">
      <alignment horizontal="center"/>
    </xf>
    <xf numFmtId="0" fontId="0" fillId="31" borderId="24" xfId="0" applyFill="1" applyBorder="1"/>
    <xf numFmtId="0" fontId="0" fillId="31" borderId="25" xfId="0" applyFont="1" applyFill="1" applyBorder="1" applyAlignment="1">
      <alignment horizontal="center"/>
    </xf>
    <xf numFmtId="0" fontId="0" fillId="31" borderId="130" xfId="0" applyFont="1" applyFill="1" applyBorder="1" applyAlignment="1">
      <alignment horizontal="center"/>
    </xf>
    <xf numFmtId="0" fontId="0" fillId="31" borderId="5" xfId="0" applyFill="1" applyBorder="1" applyAlignment="1"/>
    <xf numFmtId="0" fontId="6" fillId="31" borderId="0" xfId="0" applyFont="1" applyFill="1"/>
    <xf numFmtId="0" fontId="9" fillId="31" borderId="0" xfId="0" applyFont="1" applyFill="1" applyBorder="1" applyAlignment="1">
      <alignment horizontal="center" vertical="center"/>
    </xf>
    <xf numFmtId="0" fontId="0" fillId="31" borderId="1" xfId="0" applyFill="1" applyBorder="1" applyAlignment="1">
      <alignment horizontal="center" vertical="center"/>
    </xf>
    <xf numFmtId="0" fontId="0" fillId="31" borderId="6" xfId="0" applyFill="1" applyBorder="1" applyAlignment="1"/>
    <xf numFmtId="0" fontId="0" fillId="31" borderId="4" xfId="0" applyFill="1" applyBorder="1" applyAlignment="1">
      <alignment horizontal="center" vertical="center"/>
    </xf>
    <xf numFmtId="0" fontId="0" fillId="31" borderId="111" xfId="0" applyFill="1" applyBorder="1" applyAlignment="1"/>
    <xf numFmtId="0" fontId="0" fillId="31" borderId="14" xfId="0" applyFill="1" applyBorder="1"/>
    <xf numFmtId="0" fontId="0" fillId="31" borderId="37" xfId="0" applyFill="1" applyBorder="1" applyAlignment="1"/>
    <xf numFmtId="0" fontId="0" fillId="31" borderId="2" xfId="0" applyFill="1" applyBorder="1" applyAlignment="1">
      <alignment horizontal="center" vertical="center"/>
    </xf>
    <xf numFmtId="0" fontId="0" fillId="31" borderId="5" xfId="0" applyFill="1" applyBorder="1" applyAlignment="1">
      <alignment horizontal="center" vertical="center"/>
    </xf>
    <xf numFmtId="0" fontId="0" fillId="31" borderId="149" xfId="0" applyFill="1" applyBorder="1" applyAlignment="1"/>
    <xf numFmtId="0" fontId="23" fillId="5" borderId="0" xfId="1" applyFont="1" applyFill="1" applyBorder="1" applyAlignment="1" applyProtection="1">
      <alignment horizontal="center"/>
      <protection locked="0"/>
    </xf>
    <xf numFmtId="0" fontId="0" fillId="0" borderId="154" xfId="0" applyBorder="1"/>
    <xf numFmtId="0" fontId="0" fillId="0" borderId="154" xfId="0" applyBorder="1" applyAlignment="1">
      <alignment horizontal="center" vertical="center"/>
    </xf>
    <xf numFmtId="0" fontId="0" fillId="2" borderId="24" xfId="0" applyFill="1" applyBorder="1" applyAlignment="1">
      <alignment horizontal="center" vertical="center"/>
    </xf>
    <xf numFmtId="0" fontId="23" fillId="5" borderId="15" xfId="1" applyFont="1" applyFill="1" applyBorder="1" applyAlignment="1" applyProtection="1">
      <alignment horizontal="center"/>
      <protection locked="0"/>
    </xf>
    <xf numFmtId="49" fontId="0" fillId="4" borderId="1" xfId="0" applyNumberFormat="1" applyFill="1" applyBorder="1"/>
    <xf numFmtId="49" fontId="0" fillId="4" borderId="22" xfId="0" applyNumberFormat="1" applyFill="1" applyBorder="1"/>
    <xf numFmtId="49" fontId="0" fillId="4" borderId="5" xfId="0" applyNumberFormat="1" applyFill="1" applyBorder="1"/>
    <xf numFmtId="49" fontId="0" fillId="4" borderId="25" xfId="0" applyNumberFormat="1" applyFill="1" applyBorder="1"/>
    <xf numFmtId="0" fontId="0" fillId="0" borderId="16"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69" xfId="0" applyBorder="1" applyAlignment="1">
      <alignment horizontal="center" vertical="top"/>
    </xf>
    <xf numFmtId="0" fontId="0" fillId="0" borderId="70" xfId="0" applyBorder="1" applyAlignment="1">
      <alignment horizontal="center" vertical="top"/>
    </xf>
    <xf numFmtId="0" fontId="0" fillId="0" borderId="71" xfId="0" applyBorder="1" applyAlignment="1">
      <alignment horizontal="center" vertical="top"/>
    </xf>
    <xf numFmtId="0" fontId="19" fillId="5" borderId="15" xfId="1" applyFont="1" applyFill="1" applyBorder="1" applyAlignment="1" applyProtection="1">
      <alignment horizontal="center"/>
      <protection locked="0"/>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49" fontId="0" fillId="4" borderId="16" xfId="0" applyNumberFormat="1" applyFill="1" applyBorder="1" applyAlignment="1">
      <alignment horizontal="left" vertical="center"/>
    </xf>
    <xf numFmtId="49" fontId="0" fillId="4" borderId="10" xfId="0" applyNumberFormat="1" applyFill="1" applyBorder="1" applyAlignment="1">
      <alignment horizontal="left" vertical="center"/>
    </xf>
    <xf numFmtId="49" fontId="0" fillId="4" borderId="9" xfId="0" applyNumberFormat="1" applyFill="1" applyBorder="1" applyAlignment="1">
      <alignment horizontal="left" vertical="center"/>
    </xf>
    <xf numFmtId="49" fontId="0" fillId="4" borderId="1" xfId="0" applyNumberFormat="1" applyFill="1" applyBorder="1" applyAlignment="1">
      <alignment horizontal="center" vertical="center"/>
    </xf>
    <xf numFmtId="0" fontId="0" fillId="4" borderId="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49" fontId="0" fillId="4" borderId="5" xfId="0" applyNumberFormat="1" applyFill="1" applyBorder="1" applyAlignment="1"/>
    <xf numFmtId="49" fontId="0" fillId="4" borderId="25" xfId="0" applyNumberFormat="1" applyFill="1" applyBorder="1" applyAlignment="1"/>
    <xf numFmtId="0" fontId="0" fillId="0" borderId="16" xfId="0" applyFill="1" applyBorder="1" applyAlignment="1"/>
    <xf numFmtId="0" fontId="0" fillId="0" borderId="10" xfId="0" applyFill="1" applyBorder="1" applyAlignment="1"/>
    <xf numFmtId="0" fontId="0" fillId="0" borderId="12" xfId="0" applyFill="1" applyBorder="1" applyAlignment="1"/>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49" fontId="0" fillId="30" borderId="1" xfId="0" applyNumberFormat="1" applyFill="1" applyBorder="1" applyAlignment="1"/>
    <xf numFmtId="49" fontId="0" fillId="30" borderId="22" xfId="0" applyNumberFormat="1" applyFill="1" applyBorder="1" applyAlignment="1"/>
    <xf numFmtId="0" fontId="0" fillId="30" borderId="17" xfId="0" applyFill="1" applyBorder="1" applyAlignment="1"/>
    <xf numFmtId="0" fontId="0" fillId="30" borderId="18" xfId="0" applyFill="1" applyBorder="1" applyAlignment="1"/>
    <xf numFmtId="0" fontId="0" fillId="30" borderId="19" xfId="0" applyFill="1" applyBorder="1" applyAlignment="1"/>
    <xf numFmtId="49" fontId="0" fillId="4" borderId="1" xfId="0" applyNumberFormat="1" applyFill="1" applyBorder="1" applyAlignment="1"/>
    <xf numFmtId="49" fontId="0" fillId="4" borderId="22" xfId="0" applyNumberFormat="1" applyFill="1" applyBorder="1" applyAlignment="1"/>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49" fontId="0" fillId="4" borderId="1" xfId="0" applyNumberFormat="1" applyFill="1" applyBorder="1" applyAlignment="1">
      <alignment horizontal="left" vertical="center"/>
    </xf>
    <xf numFmtId="49" fontId="0" fillId="4" borderId="22" xfId="0" applyNumberFormat="1" applyFill="1" applyBorder="1" applyAlignment="1">
      <alignment horizontal="left" vertical="center"/>
    </xf>
    <xf numFmtId="0" fontId="0" fillId="0" borderId="32" xfId="0" applyFill="1" applyBorder="1" applyAlignment="1">
      <alignment horizontal="center" vertical="center"/>
    </xf>
    <xf numFmtId="0" fontId="0" fillId="0" borderId="26" xfId="0" applyFill="1" applyBorder="1" applyAlignment="1">
      <alignment horizontal="center" vertical="center"/>
    </xf>
    <xf numFmtId="0" fontId="0" fillId="0" borderId="109" xfId="0" applyBorder="1" applyAlignment="1">
      <alignment horizontal="center" vertical="top"/>
    </xf>
    <xf numFmtId="0" fontId="0" fillId="0" borderId="82" xfId="0" applyBorder="1" applyAlignment="1">
      <alignment horizontal="center" vertical="top"/>
    </xf>
    <xf numFmtId="0" fontId="0" fillId="0" borderId="23" xfId="0" applyFill="1" applyBorder="1" applyAlignment="1">
      <alignment horizontal="center" vertical="center"/>
    </xf>
    <xf numFmtId="0" fontId="0" fillId="0" borderId="24" xfId="0" applyFill="1" applyBorder="1" applyAlignment="1">
      <alignment horizontal="center" vertical="center"/>
    </xf>
    <xf numFmtId="49" fontId="0" fillId="0" borderId="1" xfId="0" applyNumberFormat="1" applyBorder="1"/>
    <xf numFmtId="176" fontId="0" fillId="0" borderId="1" xfId="0" applyNumberFormat="1" applyBorder="1" applyAlignment="1">
      <alignment horizontal="center" vertical="center"/>
    </xf>
    <xf numFmtId="49" fontId="0" fillId="0" borderId="1" xfId="0" applyNumberFormat="1" applyBorder="1" applyAlignment="1">
      <alignment horizontal="center" vertical="center" shrinkToFit="1"/>
    </xf>
    <xf numFmtId="176" fontId="0" fillId="4" borderId="1" xfId="0" applyNumberFormat="1" applyFill="1" applyBorder="1" applyAlignment="1">
      <alignment horizontal="center" vertical="center"/>
    </xf>
    <xf numFmtId="0" fontId="5" fillId="3" borderId="72" xfId="0" applyFont="1" applyFill="1" applyBorder="1" applyAlignment="1">
      <alignment horizontal="center" vertical="center"/>
    </xf>
    <xf numFmtId="0" fontId="0" fillId="3" borderId="73" xfId="0" applyFill="1" applyBorder="1"/>
    <xf numFmtId="0" fontId="5" fillId="3" borderId="73" xfId="0" applyFont="1" applyFill="1" applyBorder="1" applyAlignment="1">
      <alignment horizontal="center" vertical="center"/>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49" fontId="0" fillId="0" borderId="1" xfId="0" applyNumberFormat="1" applyBorder="1" applyAlignment="1">
      <alignment horizontal="left" vertical="center"/>
    </xf>
    <xf numFmtId="0" fontId="0" fillId="0" borderId="1" xfId="0" applyFill="1" applyBorder="1" applyAlignment="1"/>
    <xf numFmtId="49" fontId="0" fillId="4" borderId="16" xfId="0" applyNumberFormat="1" applyFont="1" applyFill="1" applyBorder="1" applyAlignment="1">
      <alignment horizontal="center" vertical="center"/>
    </xf>
    <xf numFmtId="49" fontId="0" fillId="4" borderId="10"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2" fillId="4" borderId="1" xfId="0" applyNumberFormat="1" applyFont="1"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4" borderId="1" xfId="0" applyFill="1" applyBorder="1" applyAlignment="1">
      <alignment horizontal="center" vertical="center" shrinkToFit="1"/>
    </xf>
    <xf numFmtId="0" fontId="2" fillId="4" borderId="1" xfId="0" applyFont="1" applyFill="1" applyBorder="1" applyAlignment="1">
      <alignment horizontal="center" vertical="center" shrinkToFi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xf>
    <xf numFmtId="0" fontId="69" fillId="0" borderId="16" xfId="1" applyFont="1" applyBorder="1" applyAlignment="1" applyProtection="1">
      <alignment horizontal="center" vertical="center"/>
      <protection locked="0"/>
    </xf>
    <xf numFmtId="0" fontId="69" fillId="0" borderId="10" xfId="1" applyFont="1" applyBorder="1" applyAlignment="1" applyProtection="1">
      <alignment horizontal="center" vertical="center"/>
      <protection locked="0"/>
    </xf>
    <xf numFmtId="0" fontId="69" fillId="0" borderId="9" xfId="1" applyFont="1" applyBorder="1" applyAlignment="1" applyProtection="1">
      <alignment horizontal="center" vertical="center"/>
      <protection locked="0"/>
    </xf>
    <xf numFmtId="0" fontId="70" fillId="0" borderId="16" xfId="1" applyFont="1" applyBorder="1" applyAlignment="1" applyProtection="1">
      <alignment horizontal="center" vertical="center"/>
    </xf>
    <xf numFmtId="0" fontId="70" fillId="0" borderId="10" xfId="1" applyFont="1" applyBorder="1" applyAlignment="1" applyProtection="1">
      <alignment horizontal="center" vertical="center"/>
    </xf>
    <xf numFmtId="0" fontId="70" fillId="0" borderId="9" xfId="1" applyFont="1" applyBorder="1" applyAlignment="1" applyProtection="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5" fillId="3" borderId="7" xfId="0" applyFont="1" applyFill="1" applyBorder="1" applyAlignment="1">
      <alignment horizontal="center" vertical="center"/>
    </xf>
    <xf numFmtId="0" fontId="0" fillId="3" borderId="7" xfId="0" applyFill="1" applyBorder="1" applyAlignment="1">
      <alignment horizontal="center" vertical="center"/>
    </xf>
    <xf numFmtId="0" fontId="0" fillId="0" borderId="1" xfId="0" applyFill="1" applyBorder="1" applyAlignment="1">
      <alignment horizontal="center" vertical="center"/>
    </xf>
    <xf numFmtId="0" fontId="0" fillId="0" borderId="33" xfId="0" applyFill="1" applyBorder="1" applyAlignment="1">
      <alignment horizontal="center" vertical="center"/>
    </xf>
    <xf numFmtId="0" fontId="0" fillId="0" borderId="8"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5" xfId="0" applyFill="1" applyBorder="1" applyAlignment="1">
      <alignment horizontal="center" vertical="center"/>
    </xf>
    <xf numFmtId="0" fontId="0" fillId="0" borderId="38" xfId="0" applyFill="1" applyBorder="1" applyAlignment="1">
      <alignment horizontal="center" vertical="center"/>
    </xf>
    <xf numFmtId="0" fontId="0" fillId="4" borderId="16"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0" fontId="0" fillId="3" borderId="105" xfId="0" applyNumberFormat="1" applyFill="1" applyBorder="1" applyAlignment="1" applyProtection="1">
      <alignment horizontal="center" vertical="center" shrinkToFit="1"/>
      <protection locked="0"/>
    </xf>
    <xf numFmtId="0" fontId="0" fillId="3" borderId="40" xfId="0" applyNumberFormat="1" applyFill="1" applyBorder="1" applyAlignment="1" applyProtection="1">
      <alignment horizontal="center" vertical="center" shrinkToFit="1"/>
      <protection locked="0"/>
    </xf>
    <xf numFmtId="0" fontId="0" fillId="3" borderId="58"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106" xfId="0" applyNumberFormat="1" applyFill="1" applyBorder="1" applyAlignment="1" applyProtection="1">
      <alignment horizontal="center" vertical="center"/>
      <protection locked="0"/>
    </xf>
    <xf numFmtId="0" fontId="0" fillId="3" borderId="112" xfId="0" applyNumberFormat="1" applyFill="1" applyBorder="1" applyAlignment="1" applyProtection="1">
      <alignment horizontal="center" vertical="center"/>
      <protection locked="0"/>
    </xf>
    <xf numFmtId="0" fontId="0" fillId="3" borderId="55" xfId="0" applyFill="1" applyBorder="1" applyAlignment="1"/>
    <xf numFmtId="0" fontId="0" fillId="3" borderId="47" xfId="0" applyFill="1" applyBorder="1" applyAlignment="1"/>
    <xf numFmtId="49" fontId="0" fillId="3" borderId="40" xfId="0" applyNumberFormat="1" applyFill="1" applyBorder="1" applyAlignment="1" applyProtection="1">
      <protection locked="0"/>
    </xf>
    <xf numFmtId="49" fontId="0" fillId="3" borderId="41" xfId="0" applyNumberFormat="1" applyFill="1" applyBorder="1" applyAlignment="1" applyProtection="1">
      <protection locked="0"/>
    </xf>
    <xf numFmtId="49" fontId="0" fillId="3" borderId="41" xfId="0" applyNumberFormat="1" applyFill="1" applyBorder="1" applyAlignment="1" applyProtection="1">
      <alignment horizontal="left" vertical="center"/>
      <protection locked="0"/>
    </xf>
    <xf numFmtId="49" fontId="0" fillId="3" borderId="47" xfId="0" applyNumberFormat="1" applyFill="1" applyBorder="1" applyAlignment="1" applyProtection="1">
      <alignment horizontal="left" vertical="center"/>
      <protection locked="0"/>
    </xf>
    <xf numFmtId="0" fontId="0" fillId="0" borderId="105" xfId="0" applyNumberFormat="1" applyFill="1" applyBorder="1" applyAlignment="1" applyProtection="1">
      <alignment horizontal="center" vertical="center"/>
      <protection locked="0"/>
    </xf>
    <xf numFmtId="0" fontId="0" fillId="0" borderId="106" xfId="0" applyNumberFormat="1" applyFill="1" applyBorder="1" applyAlignment="1" applyProtection="1">
      <alignment horizontal="center" vertical="center"/>
      <protection locked="0"/>
    </xf>
    <xf numFmtId="0" fontId="0" fillId="3" borderId="41" xfId="0" applyNumberFormat="1" applyFill="1" applyBorder="1" applyAlignment="1" applyProtection="1">
      <alignment horizontal="center" vertical="center"/>
      <protection locked="0"/>
    </xf>
    <xf numFmtId="0" fontId="0" fillId="3" borderId="47" xfId="0" applyNumberFormat="1" applyFill="1" applyBorder="1" applyAlignment="1" applyProtection="1">
      <alignment horizontal="center" vertical="center"/>
      <protection locked="0"/>
    </xf>
    <xf numFmtId="0" fontId="0" fillId="3" borderId="59" xfId="0" applyNumberFormat="1" applyFill="1" applyBorder="1" applyAlignment="1" applyProtection="1">
      <alignment horizontal="center" vertical="center"/>
    </xf>
    <xf numFmtId="0" fontId="0" fillId="3" borderId="47" xfId="0" applyNumberFormat="1" applyFill="1" applyBorder="1" applyAlignment="1" applyProtection="1">
      <alignment horizontal="center" vertical="center"/>
    </xf>
    <xf numFmtId="0" fontId="0" fillId="3" borderId="105" xfId="0" applyNumberFormat="1" applyFill="1" applyBorder="1" applyAlignment="1">
      <alignment horizontal="center" vertical="center" shrinkToFit="1"/>
    </xf>
    <xf numFmtId="0" fontId="0" fillId="3" borderId="40" xfId="0" applyNumberFormat="1" applyFill="1" applyBorder="1" applyAlignment="1">
      <alignment horizontal="center" vertical="center" shrinkToFit="1"/>
    </xf>
    <xf numFmtId="0" fontId="0" fillId="3" borderId="105" xfId="0" applyNumberFormat="1" applyFill="1" applyBorder="1" applyAlignment="1" applyProtection="1">
      <alignment horizontal="center" vertical="center"/>
      <protection locked="0"/>
    </xf>
    <xf numFmtId="0" fontId="0" fillId="3" borderId="106" xfId="0" applyNumberFormat="1" applyFill="1" applyBorder="1" applyAlignment="1" applyProtection="1">
      <alignment horizontal="center" vertical="center" shrinkToFit="1"/>
      <protection locked="0"/>
    </xf>
    <xf numFmtId="0" fontId="0" fillId="3" borderId="1" xfId="0" applyFill="1" applyBorder="1" applyAlignment="1">
      <alignment horizontal="left" indent="1"/>
    </xf>
    <xf numFmtId="0" fontId="0" fillId="3" borderId="16" xfId="0" applyFill="1" applyBorder="1" applyAlignment="1">
      <alignment horizontal="left" indent="1"/>
    </xf>
    <xf numFmtId="0" fontId="5" fillId="3" borderId="72"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0" fontId="0" fillId="3" borderId="103" xfId="0" applyNumberFormat="1" applyFill="1" applyBorder="1" applyAlignment="1" applyProtection="1">
      <alignment horizontal="center" vertical="center" shrinkToFit="1"/>
      <protection locked="0"/>
    </xf>
    <xf numFmtId="0" fontId="0" fillId="3" borderId="54" xfId="0" applyNumberFormat="1" applyFill="1" applyBorder="1" applyAlignment="1" applyProtection="1">
      <alignment horizontal="center" vertical="center" shrinkToFit="1"/>
      <protection locked="0"/>
    </xf>
    <xf numFmtId="0" fontId="43" fillId="3" borderId="16" xfId="0" applyFont="1" applyFill="1" applyBorder="1" applyAlignment="1">
      <alignment horizontal="center" vertical="center"/>
    </xf>
    <xf numFmtId="0" fontId="43" fillId="3" borderId="10" xfId="0" applyFont="1" applyFill="1" applyBorder="1" applyAlignment="1">
      <alignment horizontal="center" vertical="center"/>
    </xf>
    <xf numFmtId="0" fontId="43" fillId="3" borderId="9" xfId="0" applyFont="1" applyFill="1" applyBorder="1" applyAlignment="1">
      <alignment horizontal="center" vertical="center"/>
    </xf>
    <xf numFmtId="0" fontId="0" fillId="3" borderId="103" xfId="0" applyNumberFormat="1" applyFill="1" applyBorder="1" applyAlignment="1">
      <alignment horizontal="center" vertical="center" shrinkToFit="1"/>
    </xf>
    <xf numFmtId="0" fontId="0" fillId="3" borderId="54" xfId="0" applyNumberFormat="1" applyFill="1" applyBorder="1" applyAlignment="1">
      <alignment horizontal="center" vertical="center" shrinkToFit="1"/>
    </xf>
    <xf numFmtId="0" fontId="0" fillId="3" borderId="103" xfId="0" applyNumberFormat="1" applyFill="1" applyBorder="1" applyAlignment="1" applyProtection="1">
      <alignment horizontal="center" vertical="center"/>
      <protection locked="0"/>
    </xf>
    <xf numFmtId="0" fontId="0" fillId="3" borderId="104" xfId="0" applyNumberFormat="1" applyFill="1" applyBorder="1" applyAlignment="1" applyProtection="1">
      <alignment horizontal="center" vertical="center"/>
      <protection locked="0"/>
    </xf>
    <xf numFmtId="0" fontId="42" fillId="3" borderId="33"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37"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2" fillId="3" borderId="115" xfId="0" applyFont="1" applyFill="1" applyBorder="1" applyAlignment="1">
      <alignment horizontal="center" vertical="center" wrapText="1"/>
    </xf>
    <xf numFmtId="0" fontId="5" fillId="3" borderId="78" xfId="0" applyFont="1" applyFill="1" applyBorder="1" applyAlignment="1">
      <alignment horizontal="center" vertical="center"/>
    </xf>
    <xf numFmtId="0" fontId="0" fillId="3" borderId="56" xfId="0" applyNumberFormat="1" applyFill="1" applyBorder="1" applyAlignment="1" applyProtection="1">
      <alignment horizontal="center" vertical="center"/>
      <protection locked="0"/>
    </xf>
    <xf numFmtId="0" fontId="0" fillId="3" borderId="54" xfId="0" applyNumberFormat="1" applyFill="1" applyBorder="1" applyAlignment="1" applyProtection="1">
      <alignment horizontal="center" vertical="center"/>
      <protection locked="0"/>
    </xf>
    <xf numFmtId="0" fontId="0" fillId="3" borderId="116" xfId="0" applyNumberFormat="1" applyFill="1" applyBorder="1" applyAlignment="1" applyProtection="1">
      <alignment horizontal="center" vertical="center"/>
      <protection locked="0"/>
    </xf>
    <xf numFmtId="0" fontId="0" fillId="3" borderId="44" xfId="0" applyFill="1" applyBorder="1" applyAlignment="1">
      <alignment horizontal="center" vertical="center"/>
    </xf>
    <xf numFmtId="0" fontId="0" fillId="3" borderId="39" xfId="0" applyFill="1" applyBorder="1" applyAlignment="1"/>
    <xf numFmtId="0" fontId="0" fillId="3" borderId="45" xfId="0" applyFill="1" applyBorder="1" applyAlignment="1">
      <alignment horizontal="center" vertical="center"/>
    </xf>
    <xf numFmtId="0" fontId="0" fillId="3" borderId="1" xfId="0" applyFill="1" applyBorder="1" applyAlignment="1"/>
    <xf numFmtId="0" fontId="0" fillId="3" borderId="69" xfId="0" applyFill="1" applyBorder="1" applyAlignment="1">
      <alignment horizontal="center" vertical="center"/>
    </xf>
    <xf numFmtId="0" fontId="0" fillId="3" borderId="6" xfId="0" applyFill="1" applyBorder="1" applyAlignment="1"/>
    <xf numFmtId="0" fontId="0" fillId="3" borderId="46" xfId="0" applyFill="1" applyBorder="1" applyAlignment="1"/>
    <xf numFmtId="0" fontId="0" fillId="3" borderId="7" xfId="0" applyFill="1" applyBorder="1" applyAlignment="1"/>
    <xf numFmtId="0" fontId="0" fillId="3" borderId="39" xfId="0" applyFill="1" applyBorder="1" applyAlignment="1">
      <alignment horizontal="center" vertical="center"/>
    </xf>
    <xf numFmtId="0" fontId="0" fillId="3" borderId="6"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35" xfId="0" applyFill="1" applyBorder="1" applyAlignment="1">
      <alignment horizontal="center" vertical="center"/>
    </xf>
    <xf numFmtId="0" fontId="0" fillId="3" borderId="0" xfId="0" applyFill="1" applyBorder="1" applyAlignment="1">
      <alignment horizontal="center" vertical="center"/>
    </xf>
    <xf numFmtId="0" fontId="0" fillId="3" borderId="36" xfId="0" applyFill="1" applyBorder="1" applyAlignment="1">
      <alignment horizontal="center" vertical="center"/>
    </xf>
    <xf numFmtId="0" fontId="0" fillId="3" borderId="51" xfId="0" applyFill="1" applyBorder="1" applyAlignment="1">
      <alignment horizontal="center" vertical="center"/>
    </xf>
    <xf numFmtId="0" fontId="0" fillId="3" borderId="3"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xf numFmtId="0" fontId="0" fillId="3" borderId="43" xfId="0" applyFill="1" applyBorder="1" applyAlignment="1"/>
    <xf numFmtId="49" fontId="0" fillId="3" borderId="54" xfId="0" applyNumberFormat="1" applyFill="1" applyBorder="1" applyAlignment="1" applyProtection="1">
      <alignment horizontal="left" vertical="center"/>
      <protection locked="0"/>
    </xf>
    <xf numFmtId="49" fontId="0" fillId="3" borderId="42" xfId="0" applyNumberFormat="1" applyFill="1" applyBorder="1" applyAlignment="1" applyProtection="1">
      <alignment horizontal="left" vertical="center"/>
      <protection locked="0"/>
    </xf>
    <xf numFmtId="0" fontId="0" fillId="0" borderId="133" xfId="0" applyFill="1" applyBorder="1" applyAlignment="1">
      <alignment horizontal="center" vertical="center" shrinkToFit="1"/>
    </xf>
    <xf numFmtId="0" fontId="2" fillId="0" borderId="1" xfId="0" applyFont="1" applyFill="1" applyBorder="1" applyAlignment="1">
      <alignment horizontal="center" vertical="center" shrinkToFit="1"/>
    </xf>
    <xf numFmtId="0" fontId="0" fillId="3" borderId="133" xfId="0" applyFill="1" applyBorder="1" applyAlignment="1">
      <alignment horizontal="center" vertical="center"/>
    </xf>
    <xf numFmtId="0" fontId="0" fillId="3" borderId="13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49" fontId="0" fillId="3" borderId="43" xfId="0" applyNumberFormat="1" applyFill="1" applyBorder="1" applyAlignment="1" applyProtection="1">
      <alignment horizontal="left" vertical="center"/>
      <protection locked="0"/>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3" borderId="57" xfId="0" applyNumberFormat="1" applyFill="1" applyBorder="1" applyAlignment="1" applyProtection="1">
      <alignment horizontal="center" vertical="center"/>
      <protection locked="0"/>
    </xf>
    <xf numFmtId="0" fontId="0" fillId="3" borderId="43" xfId="0" applyNumberFormat="1" applyFill="1" applyBorder="1" applyAlignment="1" applyProtection="1">
      <alignment horizontal="center" vertical="center"/>
      <protection locked="0"/>
    </xf>
    <xf numFmtId="0" fontId="0" fillId="3" borderId="57" xfId="0" applyNumberFormat="1" applyFill="1" applyBorder="1" applyAlignment="1" applyProtection="1">
      <alignment horizontal="center" vertical="center"/>
    </xf>
    <xf numFmtId="0" fontId="0" fillId="3" borderId="43" xfId="0" applyNumberFormat="1" applyFill="1" applyBorder="1" applyAlignment="1" applyProtection="1">
      <alignment horizontal="center" vertical="center"/>
    </xf>
    <xf numFmtId="0" fontId="0" fillId="3" borderId="42" xfId="0" applyNumberFormat="1" applyFill="1" applyBorder="1" applyAlignment="1" applyProtection="1">
      <alignment horizontal="center" vertical="center"/>
      <protection locked="0"/>
    </xf>
    <xf numFmtId="0" fontId="0" fillId="3" borderId="87" xfId="0" applyFill="1" applyBorder="1" applyAlignment="1">
      <alignment horizontal="center" vertical="center"/>
    </xf>
    <xf numFmtId="0" fontId="0" fillId="3" borderId="34" xfId="0" applyFill="1" applyBorder="1" applyAlignment="1">
      <alignment horizontal="center" vertical="center"/>
    </xf>
    <xf numFmtId="0" fontId="0" fillId="3" borderId="73" xfId="0" applyFill="1" applyBorder="1" applyAlignment="1">
      <alignment horizontal="center" vertical="center"/>
    </xf>
    <xf numFmtId="0" fontId="0" fillId="3" borderId="107" xfId="0" applyNumberFormat="1" applyFill="1" applyBorder="1" applyAlignment="1" applyProtection="1">
      <alignment horizontal="center" vertical="center" shrinkToFit="1"/>
      <protection locked="0"/>
    </xf>
    <xf numFmtId="0" fontId="0" fillId="3" borderId="63" xfId="0" applyNumberFormat="1" applyFill="1" applyBorder="1" applyAlignment="1" applyProtection="1">
      <alignment horizontal="center" vertical="center" shrinkToFit="1"/>
      <protection locked="0"/>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110" xfId="0" applyFill="1" applyBorder="1" applyAlignment="1">
      <alignment horizontal="center" vertical="center"/>
    </xf>
    <xf numFmtId="0" fontId="0" fillId="3" borderId="65" xfId="0" applyNumberFormat="1" applyFill="1" applyBorder="1" applyAlignment="1" applyProtection="1">
      <alignment horizontal="center" vertical="center"/>
      <protection locked="0"/>
    </xf>
    <xf numFmtId="0" fontId="0" fillId="3" borderId="108" xfId="0" applyNumberFormat="1" applyFill="1" applyBorder="1" applyAlignment="1" applyProtection="1">
      <alignment horizontal="center" vertical="center"/>
      <protection locked="0"/>
    </xf>
    <xf numFmtId="0" fontId="0" fillId="3" borderId="63" xfId="0" applyNumberFormat="1" applyFill="1" applyBorder="1" applyAlignment="1" applyProtection="1">
      <alignment horizontal="center" vertical="center"/>
      <protection locked="0"/>
    </xf>
    <xf numFmtId="0" fontId="0" fillId="3" borderId="67" xfId="0" applyFill="1" applyBorder="1" applyAlignment="1"/>
    <xf numFmtId="0" fontId="0" fillId="3" borderId="64" xfId="0" applyFill="1" applyBorder="1" applyAlignment="1"/>
    <xf numFmtId="49" fontId="0" fillId="3" borderId="63" xfId="0" applyNumberFormat="1" applyFill="1" applyBorder="1" applyAlignment="1" applyProtection="1">
      <protection locked="0"/>
    </xf>
    <xf numFmtId="49" fontId="0" fillId="3" borderId="62" xfId="0" applyNumberFormat="1" applyFill="1" applyBorder="1" applyAlignment="1" applyProtection="1">
      <protection locked="0"/>
    </xf>
    <xf numFmtId="49" fontId="0" fillId="3" borderId="62" xfId="0" applyNumberFormat="1" applyFill="1" applyBorder="1" applyAlignment="1" applyProtection="1">
      <alignment horizontal="left" vertical="center"/>
      <protection locked="0"/>
    </xf>
    <xf numFmtId="49" fontId="0" fillId="3" borderId="64" xfId="0" applyNumberFormat="1" applyFill="1" applyBorder="1" applyAlignment="1" applyProtection="1">
      <alignment horizontal="left" vertical="center"/>
      <protection locked="0"/>
    </xf>
    <xf numFmtId="0" fontId="0" fillId="0" borderId="107" xfId="0" applyNumberFormat="1" applyFill="1" applyBorder="1" applyAlignment="1" applyProtection="1">
      <alignment horizontal="center" vertical="center"/>
      <protection locked="0"/>
    </xf>
    <xf numFmtId="0" fontId="0" fillId="0" borderId="108" xfId="0" applyNumberFormat="1" applyFill="1" applyBorder="1" applyAlignment="1" applyProtection="1">
      <alignment horizontal="center" vertical="center"/>
      <protection locked="0"/>
    </xf>
    <xf numFmtId="0" fontId="0" fillId="3" borderId="62" xfId="0" applyNumberFormat="1" applyFill="1" applyBorder="1" applyAlignment="1" applyProtection="1">
      <alignment horizontal="center" vertical="center"/>
      <protection locked="0"/>
    </xf>
    <xf numFmtId="0" fontId="0" fillId="3" borderId="64" xfId="0" applyNumberFormat="1" applyFill="1" applyBorder="1" applyAlignment="1" applyProtection="1">
      <alignment horizontal="center" vertical="center"/>
      <protection locked="0"/>
    </xf>
    <xf numFmtId="0" fontId="0" fillId="3" borderId="66" xfId="0" applyNumberFormat="1" applyFill="1" applyBorder="1" applyAlignment="1" applyProtection="1">
      <alignment horizontal="center" vertical="center"/>
    </xf>
    <xf numFmtId="0" fontId="0" fillId="3" borderId="64" xfId="0" applyNumberFormat="1" applyFill="1" applyBorder="1" applyAlignment="1" applyProtection="1">
      <alignment horizontal="center" vertical="center"/>
    </xf>
    <xf numFmtId="0" fontId="0" fillId="3" borderId="107" xfId="0" applyNumberFormat="1" applyFill="1" applyBorder="1" applyAlignment="1">
      <alignment horizontal="center" vertical="center" shrinkToFit="1"/>
    </xf>
    <xf numFmtId="0" fontId="0" fillId="3" borderId="63" xfId="0" applyNumberFormat="1" applyFill="1" applyBorder="1" applyAlignment="1">
      <alignment horizontal="center" vertical="center" shrinkToFit="1"/>
    </xf>
    <xf numFmtId="0" fontId="0" fillId="3" borderId="107" xfId="0" applyNumberFormat="1" applyFill="1" applyBorder="1" applyAlignment="1" applyProtection="1">
      <alignment horizontal="center" vertical="center"/>
      <protection locked="0"/>
    </xf>
    <xf numFmtId="0" fontId="0" fillId="3" borderId="108" xfId="0" applyNumberFormat="1" applyFill="1" applyBorder="1" applyAlignment="1" applyProtection="1">
      <alignment horizontal="center" vertical="center" shrinkToFit="1"/>
      <protection locked="0"/>
    </xf>
    <xf numFmtId="0" fontId="0" fillId="3" borderId="113" xfId="0" applyNumberFormat="1" applyFill="1" applyBorder="1" applyAlignment="1" applyProtection="1">
      <alignment horizontal="center" vertical="center"/>
      <protection locked="0"/>
    </xf>
    <xf numFmtId="0" fontId="0" fillId="31" borderId="1" xfId="0" applyFill="1" applyBorder="1" applyAlignment="1"/>
    <xf numFmtId="0" fontId="0" fillId="31" borderId="22" xfId="0" applyFill="1" applyBorder="1" applyAlignment="1"/>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109" xfId="0" applyBorder="1" applyAlignment="1">
      <alignment horizontal="center" vertical="center"/>
    </xf>
    <xf numFmtId="0" fontId="1" fillId="0" borderId="126" xfId="0" applyFont="1" applyBorder="1" applyAlignment="1">
      <alignment horizontal="center" vertical="center"/>
    </xf>
    <xf numFmtId="0" fontId="1" fillId="0" borderId="61" xfId="0" applyFont="1" applyBorder="1" applyAlignment="1">
      <alignment horizontal="center" vertical="center"/>
    </xf>
    <xf numFmtId="0" fontId="1" fillId="0" borderId="110" xfId="0" applyFont="1" applyBorder="1" applyAlignment="1">
      <alignment horizontal="center" vertical="center"/>
    </xf>
    <xf numFmtId="0" fontId="0" fillId="0" borderId="120" xfId="0" applyBorder="1" applyAlignment="1">
      <alignment horizontal="center" vertical="center"/>
    </xf>
    <xf numFmtId="0" fontId="0" fillId="0" borderId="77" xfId="0" applyBorder="1" applyAlignment="1">
      <alignment horizontal="center" vertical="center"/>
    </xf>
    <xf numFmtId="0" fontId="0" fillId="0" borderId="73" xfId="0" applyBorder="1" applyAlignment="1">
      <alignment horizontal="center" vertical="center"/>
    </xf>
    <xf numFmtId="0" fontId="0" fillId="31" borderId="123" xfId="0" applyFill="1" applyBorder="1" applyAlignment="1"/>
    <xf numFmtId="0" fontId="0" fillId="31" borderId="119" xfId="0" applyFill="1" applyBorder="1" applyAlignment="1"/>
    <xf numFmtId="0" fontId="0" fillId="31" borderId="31" xfId="0" applyFill="1" applyBorder="1" applyAlignment="1"/>
    <xf numFmtId="0" fontId="0" fillId="31" borderId="16" xfId="0" applyFill="1" applyBorder="1" applyAlignment="1"/>
    <xf numFmtId="0" fontId="0" fillId="31" borderId="10" xfId="0" applyFill="1" applyBorder="1" applyAlignment="1"/>
    <xf numFmtId="0" fontId="0" fillId="31" borderId="9" xfId="0" applyFill="1" applyBorder="1" applyAlignment="1"/>
    <xf numFmtId="0" fontId="0" fillId="31" borderId="60" xfId="0" applyFont="1" applyFill="1" applyBorder="1" applyAlignment="1">
      <alignment horizontal="center" vertical="center"/>
    </xf>
    <xf numFmtId="0" fontId="0" fillId="31" borderId="61" xfId="0" applyFont="1" applyFill="1" applyBorder="1" applyAlignment="1">
      <alignment horizontal="center" vertical="center"/>
    </xf>
    <xf numFmtId="0" fontId="0" fillId="31" borderId="87" xfId="0" applyFont="1" applyFill="1" applyBorder="1" applyAlignment="1">
      <alignment horizontal="center" vertical="center"/>
    </xf>
    <xf numFmtId="0" fontId="0" fillId="31" borderId="33" xfId="0" applyFill="1" applyBorder="1" applyAlignment="1">
      <alignment horizontal="center" vertical="center"/>
    </xf>
    <xf numFmtId="0" fontId="0" fillId="31" borderId="34" xfId="0" applyFill="1" applyBorder="1" applyAlignment="1">
      <alignment horizontal="center" vertical="center"/>
    </xf>
    <xf numFmtId="0" fontId="0" fillId="31" borderId="35" xfId="0" applyFill="1" applyBorder="1" applyAlignment="1">
      <alignment horizontal="center" vertical="center"/>
    </xf>
    <xf numFmtId="0" fontId="0" fillId="31" borderId="36" xfId="0" applyFill="1" applyBorder="1" applyAlignment="1">
      <alignment horizontal="center" vertical="center"/>
    </xf>
    <xf numFmtId="0" fontId="0" fillId="31" borderId="51" xfId="0" applyFill="1" applyBorder="1" applyAlignment="1">
      <alignment horizontal="center" vertical="center"/>
    </xf>
    <xf numFmtId="0" fontId="0" fillId="31" borderId="52" xfId="0" applyFill="1" applyBorder="1" applyAlignment="1">
      <alignment horizontal="center" vertical="center"/>
    </xf>
    <xf numFmtId="0" fontId="0" fillId="31" borderId="5" xfId="0" applyFill="1" applyBorder="1" applyAlignment="1"/>
    <xf numFmtId="0" fontId="0" fillId="31" borderId="25" xfId="0" applyFill="1" applyBorder="1" applyAlignment="1"/>
    <xf numFmtId="0" fontId="1" fillId="0" borderId="131" xfId="0" applyFont="1" applyBorder="1" applyAlignment="1">
      <alignment horizontal="center" vertical="center"/>
    </xf>
    <xf numFmtId="0" fontId="1" fillId="0" borderId="49" xfId="0" applyFont="1" applyBorder="1" applyAlignment="1">
      <alignment horizontal="center" vertical="center"/>
    </xf>
    <xf numFmtId="0" fontId="1" fillId="0" borderId="90" xfId="0" applyFont="1" applyBorder="1" applyAlignment="1">
      <alignment horizontal="center" vertical="center"/>
    </xf>
    <xf numFmtId="0" fontId="0" fillId="0" borderId="7" xfId="0" applyBorder="1" applyAlignment="1">
      <alignment horizontal="center" vertical="center"/>
    </xf>
    <xf numFmtId="0" fontId="0" fillId="0" borderId="72" xfId="0" applyBorder="1" applyAlignment="1">
      <alignment horizontal="center" vertical="center"/>
    </xf>
    <xf numFmtId="0" fontId="0" fillId="0" borderId="84" xfId="0" applyBorder="1" applyAlignment="1">
      <alignment horizontal="center" vertical="center"/>
    </xf>
    <xf numFmtId="0" fontId="1" fillId="0" borderId="132" xfId="0" applyFont="1" applyBorder="1" applyAlignment="1">
      <alignment horizontal="center" vertical="center"/>
    </xf>
    <xf numFmtId="0" fontId="1" fillId="0" borderId="3" xfId="0" applyFont="1" applyBorder="1" applyAlignment="1">
      <alignment horizontal="center" vertical="center"/>
    </xf>
    <xf numFmtId="0" fontId="1" fillId="0" borderId="91" xfId="0" applyFont="1" applyBorder="1" applyAlignment="1">
      <alignment horizontal="center" vertical="center"/>
    </xf>
    <xf numFmtId="0" fontId="0" fillId="31" borderId="45" xfId="0" applyFill="1" applyBorder="1" applyAlignment="1">
      <alignment horizontal="left" indent="1" shrinkToFit="1"/>
    </xf>
    <xf numFmtId="0" fontId="0" fillId="31" borderId="1" xfId="0" applyFill="1" applyBorder="1" applyAlignment="1">
      <alignment horizontal="left" indent="1" shrinkToFit="1"/>
    </xf>
    <xf numFmtId="0" fontId="0" fillId="31" borderId="45" xfId="0" applyFill="1" applyBorder="1" applyAlignment="1">
      <alignment horizontal="left" indent="1"/>
    </xf>
    <xf numFmtId="0" fontId="0" fillId="31" borderId="1" xfId="0" applyFill="1" applyBorder="1" applyAlignment="1">
      <alignment horizontal="left" indent="1"/>
    </xf>
    <xf numFmtId="0" fontId="0" fillId="31" borderId="44" xfId="0" applyFill="1" applyBorder="1" applyAlignment="1">
      <alignment horizontal="left" indent="1"/>
    </xf>
    <xf numFmtId="0" fontId="0" fillId="31" borderId="39" xfId="0" applyFill="1" applyBorder="1" applyAlignment="1">
      <alignment horizontal="left" indent="1"/>
    </xf>
    <xf numFmtId="0" fontId="0" fillId="3" borderId="68" xfId="0" applyFill="1" applyBorder="1" applyAlignment="1">
      <alignment horizontal="left" indent="1"/>
    </xf>
    <xf numFmtId="0" fontId="0" fillId="3" borderId="5" xfId="0" applyFill="1" applyBorder="1" applyAlignment="1">
      <alignment horizontal="left" indent="1"/>
    </xf>
    <xf numFmtId="0" fontId="0" fillId="3" borderId="79" xfId="0" applyFill="1" applyBorder="1" applyAlignment="1">
      <alignment horizontal="left" indent="1"/>
    </xf>
    <xf numFmtId="0" fontId="0" fillId="3" borderId="45" xfId="0" applyFill="1" applyBorder="1" applyAlignment="1">
      <alignment horizontal="left" indent="1"/>
    </xf>
    <xf numFmtId="0" fontId="0" fillId="3" borderId="80" xfId="0" applyFill="1" applyBorder="1" applyAlignment="1">
      <alignment horizontal="left" indent="1"/>
    </xf>
    <xf numFmtId="0" fontId="0" fillId="3" borderId="45" xfId="0" applyFill="1" applyBorder="1" applyAlignment="1">
      <alignment horizontal="left" indent="1" shrinkToFit="1"/>
    </xf>
    <xf numFmtId="0" fontId="0" fillId="3" borderId="1" xfId="0" applyFill="1" applyBorder="1" applyAlignment="1">
      <alignment horizontal="left" indent="1" shrinkToFit="1"/>
    </xf>
    <xf numFmtId="0" fontId="0" fillId="3" borderId="80" xfId="0" applyFill="1" applyBorder="1" applyAlignment="1">
      <alignment horizontal="left" indent="1" shrinkToFit="1"/>
    </xf>
    <xf numFmtId="0" fontId="0" fillId="3" borderId="44" xfId="0" applyFill="1" applyBorder="1" applyAlignment="1">
      <alignment horizontal="left" indent="1"/>
    </xf>
    <xf numFmtId="0" fontId="0" fillId="3" borderId="39" xfId="0" applyFill="1" applyBorder="1" applyAlignment="1">
      <alignment horizontal="left" indent="1"/>
    </xf>
    <xf numFmtId="0" fontId="0" fillId="3" borderId="86" xfId="0" applyFill="1" applyBorder="1" applyAlignment="1">
      <alignment horizontal="left" indent="1"/>
    </xf>
    <xf numFmtId="0" fontId="0" fillId="31" borderId="24" xfId="0" applyFill="1" applyBorder="1" applyAlignment="1">
      <alignment horizontal="center"/>
    </xf>
    <xf numFmtId="0" fontId="0" fillId="31" borderId="5" xfId="0" applyFill="1" applyBorder="1" applyAlignment="1">
      <alignment horizontal="center"/>
    </xf>
    <xf numFmtId="0" fontId="0" fillId="31" borderId="25" xfId="0" applyFill="1" applyBorder="1" applyAlignment="1">
      <alignment horizontal="center"/>
    </xf>
    <xf numFmtId="0" fontId="0" fillId="31" borderId="10" xfId="0" applyFill="1" applyBorder="1" applyAlignment="1">
      <alignment horizontal="center"/>
    </xf>
    <xf numFmtId="0" fontId="0" fillId="31" borderId="12" xfId="0" applyFill="1" applyBorder="1" applyAlignment="1">
      <alignment horizontal="center"/>
    </xf>
    <xf numFmtId="0" fontId="0" fillId="31" borderId="9" xfId="0" applyFill="1" applyBorder="1" applyAlignment="1">
      <alignment horizontal="center"/>
    </xf>
    <xf numFmtId="0" fontId="0" fillId="31" borderId="1" xfId="0" applyFill="1" applyBorder="1" applyAlignment="1">
      <alignment horizontal="center"/>
    </xf>
    <xf numFmtId="0" fontId="0" fillId="31" borderId="22" xfId="0" applyFill="1" applyBorder="1" applyAlignment="1">
      <alignment horizontal="center"/>
    </xf>
    <xf numFmtId="0" fontId="0" fillId="31" borderId="87" xfId="0" applyFill="1" applyBorder="1" applyAlignment="1">
      <alignment horizontal="center" shrinkToFit="1"/>
    </xf>
    <xf numFmtId="0" fontId="0" fillId="31" borderId="39" xfId="0" applyFill="1" applyBorder="1" applyAlignment="1">
      <alignment horizontal="center" shrinkToFit="1"/>
    </xf>
    <xf numFmtId="0" fontId="0" fillId="31" borderId="85" xfId="0" applyFill="1" applyBorder="1" applyAlignment="1">
      <alignment horizontal="center" shrinkToFit="1"/>
    </xf>
    <xf numFmtId="0" fontId="0" fillId="31" borderId="68" xfId="0" applyFill="1" applyBorder="1" applyAlignment="1">
      <alignment horizontal="left" indent="1"/>
    </xf>
    <xf numFmtId="0" fontId="0" fillId="31" borderId="5" xfId="0" applyFill="1" applyBorder="1" applyAlignment="1">
      <alignment horizontal="left" indent="1"/>
    </xf>
    <xf numFmtId="0" fontId="0" fillId="0" borderId="45" xfId="0" applyBorder="1" applyAlignment="1">
      <alignment horizontal="center" vertical="center"/>
    </xf>
    <xf numFmtId="0" fontId="0" fillId="0" borderId="1" xfId="0" applyBorder="1" applyAlignment="1"/>
    <xf numFmtId="0" fontId="0" fillId="0" borderId="16" xfId="0" applyBorder="1" applyAlignment="1"/>
    <xf numFmtId="0" fontId="0" fillId="0" borderId="4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xf numFmtId="0" fontId="0" fillId="0" borderId="18" xfId="0" applyBorder="1" applyAlignment="1"/>
    <xf numFmtId="0" fontId="0" fillId="0" borderId="24" xfId="0" applyBorder="1" applyAlignment="1"/>
    <xf numFmtId="0" fontId="0" fillId="31" borderId="2" xfId="0" applyFill="1" applyBorder="1" applyAlignment="1"/>
    <xf numFmtId="0" fontId="0" fillId="31" borderId="83" xfId="0" applyFill="1" applyBorder="1" applyAlignment="1"/>
    <xf numFmtId="0" fontId="0" fillId="31" borderId="4" xfId="0" applyFill="1" applyBorder="1" applyAlignment="1"/>
    <xf numFmtId="0" fontId="0" fillId="0" borderId="68" xfId="0" applyBorder="1" applyAlignment="1">
      <alignment horizontal="center" vertical="center"/>
    </xf>
    <xf numFmtId="0" fontId="0" fillId="0" borderId="5" xfId="0" applyBorder="1" applyAlignment="1">
      <alignment horizontal="center" vertical="center"/>
    </xf>
    <xf numFmtId="0" fontId="0" fillId="0" borderId="5" xfId="0" applyBorder="1" applyAlignment="1"/>
    <xf numFmtId="0" fontId="0" fillId="0" borderId="11" xfId="0" applyBorder="1" applyAlignment="1">
      <alignment horizontal="center" vertical="center"/>
    </xf>
    <xf numFmtId="0" fontId="0" fillId="0" borderId="10" xfId="0" applyBorder="1" applyAlignment="1"/>
    <xf numFmtId="0" fontId="0" fillId="0" borderId="9" xfId="0" applyBorder="1" applyAlignment="1"/>
    <xf numFmtId="0" fontId="0" fillId="3" borderId="87" xfId="0" applyFill="1" applyBorder="1" applyAlignment="1">
      <alignment horizontal="center" shrinkToFit="1"/>
    </xf>
    <xf numFmtId="0" fontId="0" fillId="3" borderId="39" xfId="0" applyFill="1" applyBorder="1" applyAlignment="1">
      <alignment horizontal="center" shrinkToFit="1"/>
    </xf>
    <xf numFmtId="0" fontId="0" fillId="3" borderId="85" xfId="0" applyFill="1" applyBorder="1" applyAlignment="1">
      <alignment horizontal="center" shrinkToFit="1"/>
    </xf>
    <xf numFmtId="0" fontId="0" fillId="3" borderId="9" xfId="0" applyFill="1" applyBorder="1" applyAlignment="1">
      <alignment horizontal="center"/>
    </xf>
    <xf numFmtId="0" fontId="0" fillId="3" borderId="1" xfId="0" applyFill="1" applyBorder="1" applyAlignment="1">
      <alignment horizontal="center"/>
    </xf>
    <xf numFmtId="0" fontId="0" fillId="3" borderId="22"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38" fontId="0" fillId="3" borderId="127" xfId="47" applyFont="1" applyFill="1" applyBorder="1" applyAlignment="1">
      <alignment horizontal="center" vertical="center"/>
    </xf>
    <xf numFmtId="0" fontId="42" fillId="3" borderId="132"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52" xfId="0" applyFont="1" applyFill="1" applyBorder="1" applyAlignment="1">
      <alignment horizontal="center" vertical="center"/>
    </xf>
    <xf numFmtId="0" fontId="0" fillId="3" borderId="32" xfId="0" applyFill="1" applyBorder="1" applyAlignment="1">
      <alignment horizontal="center" vertical="center"/>
    </xf>
    <xf numFmtId="0" fontId="0" fillId="3" borderId="122" xfId="0" applyFill="1" applyBorder="1" applyAlignment="1">
      <alignment horizontal="center" vertical="center"/>
    </xf>
    <xf numFmtId="0" fontId="0" fillId="3" borderId="114" xfId="0" applyFill="1" applyBorder="1" applyAlignment="1">
      <alignment horizontal="center" vertical="center"/>
    </xf>
    <xf numFmtId="0" fontId="0" fillId="3" borderId="26" xfId="0" applyFill="1" applyBorder="1" applyAlignment="1">
      <alignment horizontal="center" vertical="center"/>
    </xf>
    <xf numFmtId="0" fontId="0" fillId="3" borderId="15" xfId="0" applyFill="1" applyBorder="1" applyAlignment="1">
      <alignment horizontal="center" vertical="center"/>
    </xf>
    <xf numFmtId="0" fontId="0" fillId="3" borderId="38" xfId="0" applyFill="1" applyBorder="1" applyAlignment="1">
      <alignment horizontal="center" vertical="center"/>
    </xf>
    <xf numFmtId="0" fontId="0" fillId="3" borderId="127" xfId="0" applyFont="1" applyFill="1" applyBorder="1" applyAlignment="1">
      <alignment horizontal="center" vertical="center"/>
    </xf>
    <xf numFmtId="0" fontId="0" fillId="0" borderId="2" xfId="0" applyBorder="1" applyAlignment="1">
      <alignment horizontal="center" vertical="center"/>
    </xf>
    <xf numFmtId="0" fontId="0" fillId="3" borderId="24" xfId="0" applyFill="1" applyBorder="1" applyAlignment="1">
      <alignment horizontal="center"/>
    </xf>
    <xf numFmtId="0" fontId="0" fillId="3" borderId="5" xfId="0" applyFill="1" applyBorder="1" applyAlignment="1">
      <alignment horizontal="center"/>
    </xf>
    <xf numFmtId="0" fontId="0" fillId="3" borderId="25" xfId="0" applyFill="1" applyBorder="1" applyAlignment="1">
      <alignment horizontal="center"/>
    </xf>
    <xf numFmtId="0" fontId="0" fillId="3" borderId="13" xfId="0" applyFill="1" applyBorder="1" applyAlignment="1">
      <alignment horizontal="center" vertical="center"/>
    </xf>
    <xf numFmtId="0" fontId="0" fillId="3" borderId="8" xfId="0" applyFill="1" applyBorder="1" applyAlignment="1">
      <alignment horizontal="center" vertical="center"/>
    </xf>
    <xf numFmtId="0" fontId="0" fillId="3" borderId="72" xfId="0" applyFill="1" applyBorder="1" applyAlignment="1">
      <alignment horizontal="center" vertical="center"/>
    </xf>
    <xf numFmtId="0" fontId="0" fillId="3" borderId="77" xfId="0" applyFill="1" applyBorder="1" applyAlignment="1">
      <alignment horizontal="center" vertical="center"/>
    </xf>
    <xf numFmtId="0" fontId="0" fillId="3" borderId="1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20" xfId="0" applyFill="1" applyBorder="1" applyAlignment="1">
      <alignment horizontal="center" vertical="center"/>
    </xf>
    <xf numFmtId="0" fontId="0" fillId="3" borderId="123" xfId="0" applyFill="1" applyBorder="1" applyAlignment="1">
      <alignment horizontal="center" vertical="center"/>
    </xf>
    <xf numFmtId="0" fontId="0" fillId="3" borderId="119" xfId="0" applyFill="1" applyBorder="1" applyAlignment="1">
      <alignment horizontal="center" vertical="center"/>
    </xf>
    <xf numFmtId="0" fontId="0" fillId="3" borderId="78" xfId="0" applyFill="1" applyBorder="1" applyAlignment="1">
      <alignment horizontal="center" vertical="center"/>
    </xf>
    <xf numFmtId="5" fontId="0" fillId="3" borderId="123" xfId="0" applyNumberFormat="1" applyFill="1" applyBorder="1" applyAlignment="1">
      <alignment horizontal="right"/>
    </xf>
    <xf numFmtId="5" fontId="0" fillId="3" borderId="119" xfId="0" applyNumberFormat="1" applyFill="1" applyBorder="1" applyAlignment="1">
      <alignment horizontal="right"/>
    </xf>
    <xf numFmtId="5" fontId="0" fillId="3" borderId="121" xfId="0" applyNumberFormat="1" applyFill="1" applyBorder="1" applyAlignment="1">
      <alignment horizontal="right"/>
    </xf>
    <xf numFmtId="5" fontId="0" fillId="3" borderId="16" xfId="0" applyNumberFormat="1" applyFill="1" applyBorder="1" applyAlignment="1">
      <alignment horizontal="right"/>
    </xf>
    <xf numFmtId="5" fontId="0" fillId="3" borderId="10" xfId="0" applyNumberFormat="1" applyFill="1" applyBorder="1" applyAlignment="1">
      <alignment horizontal="right"/>
    </xf>
    <xf numFmtId="5" fontId="0" fillId="3" borderId="12" xfId="0" applyNumberFormat="1" applyFill="1" applyBorder="1" applyAlignment="1">
      <alignment horizontal="right"/>
    </xf>
    <xf numFmtId="0" fontId="0" fillId="3" borderId="16" xfId="0" applyNumberFormat="1" applyFill="1" applyBorder="1" applyAlignment="1">
      <alignment horizontal="center" vertical="center"/>
    </xf>
    <xf numFmtId="0" fontId="0" fillId="3" borderId="31" xfId="0" applyFill="1" applyBorder="1" applyAlignment="1">
      <alignment horizontal="center" vertical="center"/>
    </xf>
    <xf numFmtId="0" fontId="0" fillId="3" borderId="123" xfId="0" applyNumberFormat="1" applyFill="1" applyBorder="1" applyAlignment="1">
      <alignment horizontal="center" vertical="center"/>
    </xf>
    <xf numFmtId="0" fontId="0" fillId="3" borderId="119" xfId="0" applyNumberFormat="1" applyFill="1" applyBorder="1" applyAlignment="1">
      <alignment horizontal="center" vertical="center"/>
    </xf>
    <xf numFmtId="0" fontId="0" fillId="3" borderId="31" xfId="0" applyNumberFormat="1" applyFill="1" applyBorder="1" applyAlignment="1">
      <alignment horizontal="center" vertical="center"/>
    </xf>
    <xf numFmtId="0" fontId="0" fillId="3" borderId="10" xfId="0" applyNumberFormat="1" applyFill="1" applyBorder="1" applyAlignment="1">
      <alignment horizontal="center" vertical="center"/>
    </xf>
    <xf numFmtId="0" fontId="0" fillId="3" borderId="9" xfId="0" applyNumberFormat="1" applyFill="1" applyBorder="1" applyAlignment="1">
      <alignment horizontal="center" vertical="center"/>
    </xf>
    <xf numFmtId="0" fontId="42" fillId="31" borderId="33" xfId="0" applyFont="1" applyFill="1" applyBorder="1" applyAlignment="1">
      <alignment horizontal="center" vertical="center" wrapText="1"/>
    </xf>
    <xf numFmtId="0" fontId="42" fillId="31" borderId="8" xfId="0" applyFont="1" applyFill="1" applyBorder="1" applyAlignment="1">
      <alignment horizontal="center" vertical="center" wrapText="1"/>
    </xf>
    <xf numFmtId="0" fontId="42" fillId="31" borderId="14" xfId="0" applyFont="1" applyFill="1" applyBorder="1" applyAlignment="1">
      <alignment horizontal="center" vertical="center" wrapText="1"/>
    </xf>
    <xf numFmtId="0" fontId="42" fillId="31" borderId="37" xfId="0" applyFont="1" applyFill="1" applyBorder="1" applyAlignment="1">
      <alignment vertical="center" wrapText="1"/>
    </xf>
    <xf numFmtId="0" fontId="42" fillId="31" borderId="15" xfId="0" applyFont="1" applyFill="1" applyBorder="1" applyAlignment="1">
      <alignment vertical="center" wrapText="1"/>
    </xf>
    <xf numFmtId="0" fontId="42" fillId="31" borderId="115" xfId="0" applyFont="1" applyFill="1" applyBorder="1" applyAlignment="1">
      <alignment vertical="center" wrapText="1"/>
    </xf>
    <xf numFmtId="0" fontId="0" fillId="4" borderId="124" xfId="0" applyFill="1" applyBorder="1" applyAlignment="1">
      <alignment horizontal="center" vertical="center"/>
    </xf>
    <xf numFmtId="0" fontId="0" fillId="4" borderId="75" xfId="0" applyFill="1" applyBorder="1" applyAlignment="1">
      <alignment horizontal="center" vertical="center"/>
    </xf>
    <xf numFmtId="0" fontId="0" fillId="4" borderId="76" xfId="0" applyFill="1" applyBorder="1" applyAlignment="1">
      <alignment horizontal="center" vertical="center"/>
    </xf>
    <xf numFmtId="0" fontId="0" fillId="4" borderId="74" xfId="0" applyFill="1" applyBorder="1" applyAlignment="1">
      <alignment horizontal="center" vertical="center"/>
    </xf>
    <xf numFmtId="5" fontId="0" fillId="4" borderId="74" xfId="0" applyNumberFormat="1" applyFill="1" applyBorder="1" applyAlignment="1">
      <alignment horizontal="right" vertical="center"/>
    </xf>
    <xf numFmtId="5" fontId="0" fillId="4" borderId="75" xfId="0" applyNumberFormat="1" applyFill="1" applyBorder="1" applyAlignment="1">
      <alignment horizontal="right" vertical="center"/>
    </xf>
    <xf numFmtId="5" fontId="0" fillId="4" borderId="125" xfId="0" applyNumberFormat="1" applyFill="1" applyBorder="1" applyAlignment="1">
      <alignment horizontal="right" vertical="center"/>
    </xf>
    <xf numFmtId="0" fontId="0" fillId="31" borderId="105" xfId="0" applyNumberFormat="1" applyFill="1" applyBorder="1" applyAlignment="1">
      <alignment horizontal="center" vertical="center" shrinkToFit="1"/>
    </xf>
    <xf numFmtId="0" fontId="0" fillId="31" borderId="40" xfId="0" applyNumberFormat="1" applyFill="1" applyBorder="1" applyAlignment="1">
      <alignment horizontal="center" vertical="center" shrinkToFit="1"/>
    </xf>
    <xf numFmtId="0" fontId="0" fillId="31" borderId="58" xfId="0" applyNumberFormat="1" applyFill="1" applyBorder="1" applyAlignment="1">
      <alignment horizontal="center" vertical="center"/>
    </xf>
    <xf numFmtId="0" fontId="0" fillId="31" borderId="40" xfId="0" applyNumberFormat="1" applyFill="1" applyBorder="1" applyAlignment="1">
      <alignment horizontal="center" vertical="center"/>
    </xf>
    <xf numFmtId="0" fontId="0" fillId="31" borderId="112" xfId="0" applyNumberFormat="1" applyFill="1" applyBorder="1" applyAlignment="1">
      <alignment horizontal="center" vertical="center"/>
    </xf>
    <xf numFmtId="0" fontId="0" fillId="31" borderId="107" xfId="0" applyNumberFormat="1" applyFill="1" applyBorder="1" applyAlignment="1">
      <alignment horizontal="center" vertical="center" shrinkToFit="1"/>
    </xf>
    <xf numFmtId="0" fontId="0" fillId="31" borderId="63" xfId="0" applyNumberFormat="1" applyFill="1" applyBorder="1" applyAlignment="1">
      <alignment horizontal="center" vertical="center" shrinkToFit="1"/>
    </xf>
    <xf numFmtId="0" fontId="0" fillId="31" borderId="65" xfId="0" applyNumberFormat="1" applyFill="1" applyBorder="1" applyAlignment="1">
      <alignment horizontal="center" vertical="center"/>
    </xf>
    <xf numFmtId="0" fontId="0" fillId="31" borderId="63" xfId="0" applyNumberFormat="1" applyFill="1" applyBorder="1" applyAlignment="1">
      <alignment horizontal="center" vertical="center"/>
    </xf>
    <xf numFmtId="0" fontId="0" fillId="31" borderId="113" xfId="0" applyNumberFormat="1" applyFill="1" applyBorder="1" applyAlignment="1">
      <alignment horizontal="center" vertical="center"/>
    </xf>
    <xf numFmtId="0" fontId="0" fillId="31" borderId="16" xfId="0" applyFill="1" applyBorder="1" applyAlignment="1">
      <alignment horizontal="center" vertical="center"/>
    </xf>
    <xf numFmtId="0" fontId="0" fillId="31" borderId="10" xfId="0" applyFill="1" applyBorder="1" applyAlignment="1">
      <alignment horizontal="center" vertical="center"/>
    </xf>
    <xf numFmtId="0" fontId="0" fillId="31" borderId="9" xfId="0" applyFill="1" applyBorder="1" applyAlignment="1">
      <alignment horizontal="center" vertical="center"/>
    </xf>
    <xf numFmtId="0" fontId="43" fillId="31" borderId="16" xfId="0" applyFont="1" applyFill="1" applyBorder="1" applyAlignment="1">
      <alignment horizontal="center" vertical="center"/>
    </xf>
    <xf numFmtId="0" fontId="43" fillId="31" borderId="10" xfId="0" applyFont="1" applyFill="1" applyBorder="1" applyAlignment="1">
      <alignment horizontal="center" vertical="center"/>
    </xf>
    <xf numFmtId="0" fontId="43" fillId="31" borderId="9" xfId="0" applyFont="1" applyFill="1" applyBorder="1" applyAlignment="1">
      <alignment horizontal="center" vertical="center"/>
    </xf>
    <xf numFmtId="0" fontId="5" fillId="31" borderId="72" xfId="0" applyFont="1" applyFill="1" applyBorder="1" applyAlignment="1">
      <alignment horizontal="center" vertical="center" shrinkToFit="1"/>
    </xf>
    <xf numFmtId="0" fontId="5" fillId="31" borderId="73" xfId="0" applyFont="1" applyFill="1" applyBorder="1" applyAlignment="1">
      <alignment horizontal="center" vertical="center" shrinkToFit="1"/>
    </xf>
    <xf numFmtId="0" fontId="5" fillId="31" borderId="72" xfId="0" applyFont="1" applyFill="1" applyBorder="1" applyAlignment="1">
      <alignment horizontal="center" vertical="center"/>
    </xf>
    <xf numFmtId="0" fontId="5" fillId="31" borderId="73" xfId="0" applyFont="1" applyFill="1" applyBorder="1" applyAlignment="1">
      <alignment horizontal="center" vertical="center"/>
    </xf>
    <xf numFmtId="0" fontId="5" fillId="31" borderId="78" xfId="0" applyFont="1" applyFill="1" applyBorder="1" applyAlignment="1">
      <alignment horizontal="center" vertical="center"/>
    </xf>
    <xf numFmtId="0" fontId="0" fillId="31" borderId="103" xfId="0" applyNumberFormat="1" applyFill="1" applyBorder="1" applyAlignment="1">
      <alignment horizontal="center" vertical="center" shrinkToFit="1"/>
    </xf>
    <xf numFmtId="0" fontId="0" fillId="31" borderId="54" xfId="0" applyNumberFormat="1" applyFill="1" applyBorder="1" applyAlignment="1">
      <alignment horizontal="center" vertical="center" shrinkToFit="1"/>
    </xf>
    <xf numFmtId="0" fontId="0" fillId="31" borderId="56" xfId="0" applyNumberFormat="1" applyFill="1" applyBorder="1" applyAlignment="1">
      <alignment horizontal="center" vertical="center"/>
    </xf>
    <xf numFmtId="0" fontId="0" fillId="31" borderId="54" xfId="0" applyNumberFormat="1" applyFill="1" applyBorder="1" applyAlignment="1">
      <alignment horizontal="center" vertical="center"/>
    </xf>
    <xf numFmtId="0" fontId="0" fillId="31" borderId="116" xfId="0" applyNumberFormat="1" applyFill="1" applyBorder="1" applyAlignment="1">
      <alignment horizontal="center" vertical="center"/>
    </xf>
    <xf numFmtId="0" fontId="0" fillId="31" borderId="104" xfId="0" applyNumberFormat="1" applyFill="1" applyBorder="1" applyAlignment="1">
      <alignment horizontal="center" vertical="center"/>
    </xf>
    <xf numFmtId="0" fontId="0" fillId="31" borderId="106" xfId="0" applyNumberFormat="1" applyFill="1" applyBorder="1" applyAlignment="1">
      <alignment horizontal="center" vertical="center"/>
    </xf>
    <xf numFmtId="0" fontId="0" fillId="31" borderId="108" xfId="0" applyNumberFormat="1" applyFill="1" applyBorder="1" applyAlignment="1">
      <alignment horizontal="center" vertical="center"/>
    </xf>
    <xf numFmtId="0" fontId="0" fillId="31" borderId="73" xfId="0" applyFill="1" applyBorder="1" applyAlignment="1"/>
    <xf numFmtId="0" fontId="5" fillId="31" borderId="7" xfId="0" applyFont="1" applyFill="1" applyBorder="1" applyAlignment="1">
      <alignment horizontal="center" vertical="center"/>
    </xf>
    <xf numFmtId="0" fontId="0" fillId="31" borderId="7" xfId="0" applyFill="1" applyBorder="1" applyAlignment="1">
      <alignment horizontal="center" vertical="center"/>
    </xf>
    <xf numFmtId="0" fontId="0" fillId="31" borderId="57" xfId="0" applyNumberFormat="1" applyFill="1" applyBorder="1" applyAlignment="1">
      <alignment horizontal="center" vertical="center" shrinkToFit="1"/>
    </xf>
    <xf numFmtId="0" fontId="0" fillId="31" borderId="43" xfId="0" applyNumberFormat="1" applyFill="1" applyBorder="1" applyAlignment="1">
      <alignment horizontal="center" vertical="center" shrinkToFit="1"/>
    </xf>
    <xf numFmtId="0" fontId="0" fillId="31" borderId="57" xfId="0" applyNumberFormat="1" applyFill="1" applyBorder="1" applyAlignment="1">
      <alignment horizontal="center" vertical="center"/>
    </xf>
    <xf numFmtId="0" fontId="0" fillId="31" borderId="43" xfId="0" applyNumberFormat="1" applyFill="1" applyBorder="1" applyAlignment="1">
      <alignment horizontal="center" vertical="center"/>
    </xf>
    <xf numFmtId="0" fontId="0" fillId="31" borderId="59" xfId="0" applyNumberFormat="1" applyFill="1" applyBorder="1" applyAlignment="1">
      <alignment horizontal="center" vertical="center" shrinkToFit="1"/>
    </xf>
    <xf numFmtId="0" fontId="0" fillId="31" borderId="47" xfId="0" applyNumberFormat="1" applyFill="1" applyBorder="1" applyAlignment="1">
      <alignment horizontal="center" vertical="center" shrinkToFit="1"/>
    </xf>
    <xf numFmtId="0" fontId="0" fillId="31" borderId="59" xfId="0" applyNumberFormat="1" applyFill="1" applyBorder="1" applyAlignment="1">
      <alignment horizontal="center" vertical="center"/>
    </xf>
    <xf numFmtId="0" fontId="0" fillId="31" borderId="47" xfId="0" applyNumberFormat="1" applyFill="1" applyBorder="1" applyAlignment="1">
      <alignment horizontal="center" vertical="center"/>
    </xf>
    <xf numFmtId="0" fontId="0" fillId="31" borderId="66" xfId="0" applyNumberFormat="1" applyFill="1" applyBorder="1" applyAlignment="1">
      <alignment horizontal="center" vertical="center" shrinkToFit="1"/>
    </xf>
    <xf numFmtId="0" fontId="0" fillId="31" borderId="64" xfId="0" applyNumberFormat="1" applyFill="1" applyBorder="1" applyAlignment="1">
      <alignment horizontal="center" vertical="center" shrinkToFit="1"/>
    </xf>
    <xf numFmtId="0" fontId="0" fillId="31" borderId="66" xfId="0" applyNumberFormat="1" applyFill="1" applyBorder="1" applyAlignment="1">
      <alignment horizontal="center" vertical="center"/>
    </xf>
    <xf numFmtId="0" fontId="0" fillId="31" borderId="64" xfId="0" applyNumberFormat="1" applyFill="1" applyBorder="1" applyAlignment="1">
      <alignment horizontal="center" vertical="center"/>
    </xf>
    <xf numFmtId="0" fontId="0" fillId="31" borderId="67" xfId="0" applyFill="1" applyBorder="1" applyAlignment="1"/>
    <xf numFmtId="0" fontId="0" fillId="31" borderId="64" xfId="0" applyFill="1" applyBorder="1" applyAlignment="1"/>
    <xf numFmtId="49" fontId="0" fillId="31" borderId="63" xfId="0" applyNumberFormat="1" applyFill="1" applyBorder="1" applyAlignment="1"/>
    <xf numFmtId="0" fontId="0" fillId="31" borderId="62" xfId="0" applyNumberFormat="1" applyFill="1" applyBorder="1" applyAlignment="1"/>
    <xf numFmtId="49" fontId="0" fillId="31" borderId="62" xfId="0" applyNumberFormat="1" applyFill="1" applyBorder="1" applyAlignment="1">
      <alignment horizontal="left" vertical="center"/>
    </xf>
    <xf numFmtId="0" fontId="0" fillId="31" borderId="62" xfId="0" applyNumberFormat="1" applyFill="1" applyBorder="1" applyAlignment="1">
      <alignment horizontal="left" vertical="center"/>
    </xf>
    <xf numFmtId="0" fontId="0" fillId="31" borderId="64" xfId="0" applyNumberFormat="1" applyFill="1" applyBorder="1" applyAlignment="1">
      <alignment horizontal="left" vertical="center"/>
    </xf>
    <xf numFmtId="0" fontId="0" fillId="31" borderId="55" xfId="0" applyFill="1" applyBorder="1" applyAlignment="1"/>
    <xf numFmtId="0" fontId="0" fillId="31" borderId="47" xfId="0" applyFill="1" applyBorder="1" applyAlignment="1"/>
    <xf numFmtId="49" fontId="0" fillId="31" borderId="41" xfId="0" applyNumberFormat="1" applyFill="1" applyBorder="1" applyAlignment="1">
      <alignment horizontal="left" vertical="center"/>
    </xf>
    <xf numFmtId="0" fontId="0" fillId="31" borderId="41" xfId="0" applyNumberFormat="1" applyFill="1" applyBorder="1" applyAlignment="1">
      <alignment horizontal="left" vertical="center"/>
    </xf>
    <xf numFmtId="0" fontId="0" fillId="31" borderId="47" xfId="0" applyNumberFormat="1" applyFill="1" applyBorder="1" applyAlignment="1">
      <alignment horizontal="left" vertical="center"/>
    </xf>
    <xf numFmtId="49" fontId="0" fillId="31" borderId="59" xfId="0" applyNumberFormat="1" applyFill="1" applyBorder="1" applyAlignment="1">
      <alignment horizontal="center" vertical="center"/>
    </xf>
    <xf numFmtId="49" fontId="0" fillId="31" borderId="40" xfId="0" applyNumberFormat="1" applyFill="1" applyBorder="1" applyAlignment="1">
      <alignment horizontal="center" vertical="center"/>
    </xf>
    <xf numFmtId="0" fontId="0" fillId="31" borderId="41" xfId="0" applyNumberFormat="1" applyFill="1" applyBorder="1" applyAlignment="1">
      <alignment horizontal="center" vertical="center"/>
    </xf>
    <xf numFmtId="49" fontId="0" fillId="31" borderId="66" xfId="0" applyNumberFormat="1" applyFill="1" applyBorder="1" applyAlignment="1">
      <alignment horizontal="center" vertical="center"/>
    </xf>
    <xf numFmtId="49" fontId="0" fillId="31" borderId="41" xfId="0" applyNumberFormat="1" applyFill="1" applyBorder="1" applyAlignment="1">
      <alignment horizontal="center" vertical="center"/>
    </xf>
    <xf numFmtId="49" fontId="0" fillId="31" borderId="63" xfId="0" applyNumberFormat="1" applyFill="1" applyBorder="1" applyAlignment="1">
      <alignment horizontal="center" vertical="center"/>
    </xf>
    <xf numFmtId="0" fontId="0" fillId="31" borderId="62" xfId="0" applyNumberFormat="1" applyFill="1" applyBorder="1" applyAlignment="1">
      <alignment horizontal="center" vertical="center"/>
    </xf>
    <xf numFmtId="49" fontId="0" fillId="31" borderId="62" xfId="0" applyNumberFormat="1" applyFill="1" applyBorder="1" applyAlignment="1">
      <alignment horizontal="center" vertical="center"/>
    </xf>
    <xf numFmtId="49" fontId="0" fillId="31" borderId="40" xfId="0" applyNumberFormat="1" applyFill="1" applyBorder="1" applyAlignment="1"/>
    <xf numFmtId="0" fontId="0" fillId="31" borderId="41" xfId="0" applyNumberFormat="1" applyFill="1" applyBorder="1" applyAlignment="1"/>
    <xf numFmtId="0" fontId="0" fillId="31" borderId="17" xfId="0" applyFill="1" applyBorder="1" applyAlignment="1"/>
    <xf numFmtId="0" fontId="0" fillId="31" borderId="18" xfId="0" applyFill="1" applyBorder="1" applyAlignment="1"/>
    <xf numFmtId="0" fontId="0" fillId="31" borderId="24" xfId="0" applyFill="1" applyBorder="1" applyAlignment="1"/>
    <xf numFmtId="0" fontId="0" fillId="31" borderId="39" xfId="0" applyFill="1" applyBorder="1" applyAlignment="1">
      <alignment horizontal="center" vertical="center"/>
    </xf>
    <xf numFmtId="0" fontId="0" fillId="31" borderId="1" xfId="0" applyFill="1" applyBorder="1" applyAlignment="1">
      <alignment horizontal="center" vertical="center"/>
    </xf>
    <xf numFmtId="0" fontId="0" fillId="31" borderId="6" xfId="0" applyFill="1" applyBorder="1" applyAlignment="1">
      <alignment horizontal="center" vertical="center"/>
    </xf>
    <xf numFmtId="49" fontId="0" fillId="31" borderId="42" xfId="0" applyNumberFormat="1" applyFill="1" applyBorder="1" applyAlignment="1">
      <alignment horizontal="center" vertical="center"/>
    </xf>
    <xf numFmtId="49" fontId="0" fillId="31" borderId="42" xfId="0" applyNumberFormat="1" applyFill="1" applyBorder="1" applyAlignment="1">
      <alignment horizontal="left" vertical="center"/>
    </xf>
    <xf numFmtId="0" fontId="0" fillId="31" borderId="42" xfId="0" applyNumberFormat="1" applyFill="1" applyBorder="1" applyAlignment="1">
      <alignment horizontal="left" vertical="center"/>
    </xf>
    <xf numFmtId="0" fontId="0" fillId="31" borderId="43" xfId="0" applyNumberFormat="1" applyFill="1" applyBorder="1" applyAlignment="1">
      <alignment horizontal="left" vertical="center"/>
    </xf>
    <xf numFmtId="49" fontId="0" fillId="31" borderId="54" xfId="0" applyNumberFormat="1" applyFill="1" applyBorder="1" applyAlignment="1">
      <alignment horizontal="center" vertical="center"/>
    </xf>
    <xf numFmtId="0" fontId="0" fillId="31" borderId="42" xfId="0" applyNumberFormat="1" applyFill="1" applyBorder="1" applyAlignment="1">
      <alignment horizontal="center" vertical="center"/>
    </xf>
    <xf numFmtId="0" fontId="0" fillId="31" borderId="44" xfId="0" applyFill="1" applyBorder="1" applyAlignment="1">
      <alignment horizontal="center" vertical="center"/>
    </xf>
    <xf numFmtId="0" fontId="0" fillId="31" borderId="39" xfId="0" applyFill="1" applyBorder="1" applyAlignment="1"/>
    <xf numFmtId="0" fontId="0" fillId="31" borderId="45" xfId="0" applyFill="1" applyBorder="1" applyAlignment="1">
      <alignment horizontal="center" vertical="center"/>
    </xf>
    <xf numFmtId="0" fontId="0" fillId="31" borderId="69" xfId="0" applyFill="1" applyBorder="1" applyAlignment="1">
      <alignment horizontal="center" vertical="center"/>
    </xf>
    <xf numFmtId="0" fontId="0" fillId="31" borderId="6" xfId="0" applyFill="1" applyBorder="1" applyAlignment="1"/>
    <xf numFmtId="0" fontId="0" fillId="31" borderId="46" xfId="0" applyFill="1" applyBorder="1" applyAlignment="1"/>
    <xf numFmtId="0" fontId="0" fillId="31" borderId="7" xfId="0" applyFill="1" applyBorder="1" applyAlignment="1"/>
    <xf numFmtId="0" fontId="0" fillId="31" borderId="48" xfId="0" applyFill="1" applyBorder="1" applyAlignment="1">
      <alignment horizontal="center" vertical="center"/>
    </xf>
    <xf numFmtId="0" fontId="0" fillId="31" borderId="49" xfId="0" applyFill="1" applyBorder="1" applyAlignment="1">
      <alignment horizontal="center" vertical="center"/>
    </xf>
    <xf numFmtId="0" fontId="0" fillId="31" borderId="50" xfId="0" applyFill="1" applyBorder="1" applyAlignment="1">
      <alignment horizontal="center" vertical="center"/>
    </xf>
    <xf numFmtId="0" fontId="0" fillId="31" borderId="0" xfId="0" applyFill="1" applyBorder="1" applyAlignment="1">
      <alignment horizontal="center" vertical="center"/>
    </xf>
    <xf numFmtId="0" fontId="0" fillId="31" borderId="3" xfId="0" applyFill="1" applyBorder="1" applyAlignment="1">
      <alignment horizontal="center" vertical="center"/>
    </xf>
    <xf numFmtId="49" fontId="0" fillId="31" borderId="57" xfId="0" applyNumberFormat="1" applyFill="1" applyBorder="1" applyAlignment="1">
      <alignment horizontal="center" vertical="center"/>
    </xf>
    <xf numFmtId="0" fontId="0" fillId="31" borderId="117" xfId="0" applyNumberFormat="1" applyFill="1" applyBorder="1" applyAlignment="1">
      <alignment horizontal="center" vertical="center"/>
    </xf>
    <xf numFmtId="0" fontId="0" fillId="31" borderId="118" xfId="0" applyNumberFormat="1" applyFill="1" applyBorder="1" applyAlignment="1">
      <alignment horizontal="center" vertical="center"/>
    </xf>
    <xf numFmtId="49" fontId="0" fillId="31" borderId="54" xfId="0" applyNumberFormat="1" applyFill="1" applyBorder="1" applyAlignment="1">
      <alignment horizontal="left" vertical="center"/>
    </xf>
    <xf numFmtId="0" fontId="0" fillId="31" borderId="53" xfId="0" applyFill="1" applyBorder="1" applyAlignment="1"/>
    <xf numFmtId="0" fontId="0" fillId="31" borderId="43" xfId="0" applyFill="1" applyBorder="1" applyAlignment="1"/>
    <xf numFmtId="0" fontId="1" fillId="31" borderId="131" xfId="0" applyFont="1" applyFill="1" applyBorder="1" applyAlignment="1">
      <alignment horizontal="center" vertical="center"/>
    </xf>
    <xf numFmtId="0" fontId="1" fillId="31" borderId="49" xfId="0" applyFont="1" applyFill="1" applyBorder="1" applyAlignment="1">
      <alignment horizontal="center" vertical="center"/>
    </xf>
    <xf numFmtId="0" fontId="1" fillId="31" borderId="90" xfId="0" applyFont="1" applyFill="1" applyBorder="1" applyAlignment="1">
      <alignment horizontal="center" vertical="center"/>
    </xf>
    <xf numFmtId="0" fontId="1" fillId="31" borderId="132" xfId="0" applyFont="1" applyFill="1" applyBorder="1" applyAlignment="1">
      <alignment horizontal="center" vertical="center"/>
    </xf>
    <xf numFmtId="0" fontId="1" fillId="31" borderId="3" xfId="0" applyFont="1" applyFill="1" applyBorder="1" applyAlignment="1">
      <alignment horizontal="center" vertical="center"/>
    </xf>
    <xf numFmtId="0" fontId="1" fillId="31" borderId="91" xfId="0" applyFont="1" applyFill="1" applyBorder="1" applyAlignment="1">
      <alignment horizontal="center" vertical="center"/>
    </xf>
    <xf numFmtId="0" fontId="0" fillId="0" borderId="150" xfId="0" applyBorder="1" applyAlignment="1">
      <alignment horizontal="center" vertical="center"/>
    </xf>
    <xf numFmtId="0" fontId="0" fillId="0" borderId="2" xfId="0" applyBorder="1" applyAlignment="1"/>
    <xf numFmtId="0" fontId="0" fillId="0" borderId="37" xfId="0" applyBorder="1" applyAlignment="1"/>
    <xf numFmtId="0" fontId="42" fillId="3" borderId="11" xfId="0" applyFont="1" applyFill="1" applyBorder="1" applyAlignment="1">
      <alignment horizontal="center" vertical="center"/>
    </xf>
    <xf numFmtId="0" fontId="42" fillId="3" borderId="10" xfId="0" applyFont="1" applyFill="1" applyBorder="1" applyAlignment="1">
      <alignment horizontal="center" vertical="center"/>
    </xf>
    <xf numFmtId="0" fontId="42" fillId="3" borderId="9" xfId="0" applyFont="1" applyFill="1" applyBorder="1" applyAlignment="1">
      <alignment horizontal="center" vertical="center"/>
    </xf>
    <xf numFmtId="0" fontId="0" fillId="31" borderId="73" xfId="0" applyFill="1" applyBorder="1" applyAlignment="1">
      <alignment horizontal="center" vertical="center"/>
    </xf>
    <xf numFmtId="0" fontId="42" fillId="31" borderId="13" xfId="0" applyFont="1" applyFill="1" applyBorder="1" applyAlignment="1">
      <alignment horizontal="center" vertical="center" wrapText="1"/>
    </xf>
    <xf numFmtId="0" fontId="42" fillId="31" borderId="26" xfId="0" applyFont="1" applyFill="1" applyBorder="1" applyAlignment="1">
      <alignment horizontal="center" vertical="center" wrapText="1"/>
    </xf>
    <xf numFmtId="0" fontId="42" fillId="31" borderId="15" xfId="0" applyFont="1" applyFill="1" applyBorder="1" applyAlignment="1">
      <alignment horizontal="center" vertical="center" wrapText="1"/>
    </xf>
    <xf numFmtId="0" fontId="42" fillId="31" borderId="115" xfId="0" applyFont="1" applyFill="1" applyBorder="1" applyAlignment="1">
      <alignment horizontal="center" vertical="center" wrapText="1"/>
    </xf>
    <xf numFmtId="0" fontId="0" fillId="0" borderId="4" xfId="0" applyBorder="1" applyAlignment="1"/>
    <xf numFmtId="0" fontId="0" fillId="0" borderId="123" xfId="0" applyBorder="1" applyAlignment="1"/>
    <xf numFmtId="0" fontId="0" fillId="31" borderId="149" xfId="0" applyFill="1" applyBorder="1" applyAlignment="1"/>
    <xf numFmtId="0" fontId="0" fillId="31" borderId="130" xfId="0" applyFill="1" applyBorder="1" applyAlignment="1"/>
    <xf numFmtId="0" fontId="0" fillId="31" borderId="60" xfId="0" applyFill="1" applyBorder="1" applyAlignment="1">
      <alignment horizontal="center" vertical="center"/>
    </xf>
    <xf numFmtId="0" fontId="0" fillId="31" borderId="61" xfId="0" applyFill="1" applyBorder="1" applyAlignment="1">
      <alignment horizontal="center" vertical="center"/>
    </xf>
    <xf numFmtId="0" fontId="0" fillId="31" borderId="110" xfId="0" applyFill="1" applyBorder="1" applyAlignment="1">
      <alignment horizontal="center" vertical="center"/>
    </xf>
    <xf numFmtId="0" fontId="0" fillId="31" borderId="134" xfId="0" applyFill="1" applyBorder="1" applyAlignment="1"/>
    <xf numFmtId="0" fontId="0" fillId="31" borderId="109" xfId="0" applyFill="1" applyBorder="1" applyAlignment="1">
      <alignment horizontal="center" vertical="center"/>
    </xf>
    <xf numFmtId="0" fontId="0" fillId="31" borderId="70" xfId="0" applyFill="1" applyBorder="1" applyAlignment="1">
      <alignment horizontal="center" vertical="center"/>
    </xf>
    <xf numFmtId="0" fontId="0" fillId="31" borderId="82" xfId="0" applyFill="1" applyBorder="1" applyAlignment="1">
      <alignment horizontal="center" vertical="center"/>
    </xf>
    <xf numFmtId="0" fontId="0" fillId="31" borderId="71" xfId="0" applyFill="1" applyBorder="1" applyAlignment="1">
      <alignment horizontal="center" vertical="center"/>
    </xf>
    <xf numFmtId="49" fontId="0" fillId="31" borderId="56" xfId="0" applyNumberFormat="1" applyFill="1" applyBorder="1" applyAlignment="1">
      <alignment horizontal="center" vertical="center"/>
    </xf>
    <xf numFmtId="49" fontId="0" fillId="31" borderId="58" xfId="0" applyNumberFormat="1" applyFill="1" applyBorder="1" applyAlignment="1">
      <alignment horizontal="center" vertical="center"/>
    </xf>
    <xf numFmtId="49" fontId="0" fillId="31" borderId="65" xfId="0" applyNumberFormat="1" applyFill="1" applyBorder="1" applyAlignment="1">
      <alignment horizontal="center" vertical="center"/>
    </xf>
    <xf numFmtId="0" fontId="19" fillId="0" borderId="1" xfId="1" applyFont="1" applyBorder="1" applyAlignment="1">
      <alignment horizontal="center" vertical="center" shrinkToFit="1"/>
    </xf>
    <xf numFmtId="0" fontId="19" fillId="0" borderId="6" xfId="1" applyFont="1" applyBorder="1" applyAlignment="1">
      <alignment horizontal="center" vertical="center" shrinkToFit="1"/>
    </xf>
    <xf numFmtId="0" fontId="18" fillId="0" borderId="126" xfId="1" applyFont="1" applyBorder="1" applyAlignment="1">
      <alignment horizontal="center" vertical="center"/>
    </xf>
    <xf numFmtId="0" fontId="18" fillId="0" borderId="87" xfId="1" applyFont="1" applyBorder="1" applyAlignment="1">
      <alignment horizontal="center" vertical="center"/>
    </xf>
    <xf numFmtId="0" fontId="19" fillId="0" borderId="1" xfId="1" applyFont="1" applyBorder="1" applyAlignment="1">
      <alignment horizontal="center" shrinkToFit="1"/>
    </xf>
    <xf numFmtId="0" fontId="19" fillId="0" borderId="6" xfId="1" applyFont="1" applyBorder="1" applyAlignment="1">
      <alignment horizontal="center" shrinkToFit="1"/>
    </xf>
    <xf numFmtId="0" fontId="20" fillId="0" borderId="0" xfId="1" applyFont="1" applyAlignment="1">
      <alignment horizontal="center"/>
    </xf>
    <xf numFmtId="0" fontId="20" fillId="0" borderId="15" xfId="1" applyFont="1" applyBorder="1" applyAlignment="1">
      <alignment horizontal="center" shrinkToFit="1"/>
    </xf>
    <xf numFmtId="0" fontId="20" fillId="0" borderId="10" xfId="1" applyFont="1" applyBorder="1" applyAlignment="1">
      <alignment horizontal="center"/>
    </xf>
    <xf numFmtId="0" fontId="18" fillId="5" borderId="60" xfId="1" applyFont="1" applyFill="1" applyBorder="1" applyAlignment="1" applyProtection="1">
      <alignment horizontal="center" vertical="center"/>
      <protection locked="0"/>
    </xf>
    <xf numFmtId="0" fontId="18" fillId="5" borderId="110" xfId="1" applyFont="1" applyFill="1" applyBorder="1" applyAlignment="1" applyProtection="1">
      <alignment horizontal="center" vertical="center"/>
      <protection locked="0"/>
    </xf>
    <xf numFmtId="0" fontId="18" fillId="0" borderId="1" xfId="1" applyFont="1" applyBorder="1" applyAlignment="1">
      <alignment horizontal="center" vertical="center"/>
    </xf>
    <xf numFmtId="0" fontId="23" fillId="0" borderId="33" xfId="48" applyFont="1" applyBorder="1" applyAlignment="1" applyProtection="1">
      <alignment horizontal="center" vertical="center" wrapText="1"/>
      <protection locked="0"/>
    </xf>
    <xf numFmtId="0" fontId="23" fillId="0" borderId="8" xfId="48" applyFont="1" applyBorder="1" applyAlignment="1" applyProtection="1">
      <alignment horizontal="center" vertical="center" wrapText="1"/>
      <protection locked="0"/>
    </xf>
    <xf numFmtId="0" fontId="23" fillId="0" borderId="37" xfId="48" applyFont="1" applyBorder="1" applyAlignment="1" applyProtection="1">
      <alignment horizontal="center" vertical="center" wrapText="1"/>
      <protection locked="0"/>
    </xf>
    <xf numFmtId="0" fontId="23" fillId="0" borderId="15" xfId="48" applyFont="1" applyBorder="1" applyAlignment="1" applyProtection="1">
      <alignment horizontal="center" vertical="center" wrapText="1"/>
      <protection locked="0"/>
    </xf>
    <xf numFmtId="0" fontId="49" fillId="5" borderId="1" xfId="1" applyFont="1" applyFill="1" applyBorder="1" applyAlignment="1" applyProtection="1">
      <alignment horizontal="center" vertical="center"/>
      <protection locked="0"/>
    </xf>
    <xf numFmtId="0" fontId="49" fillId="5" borderId="16" xfId="1" applyFont="1" applyFill="1" applyBorder="1" applyAlignment="1" applyProtection="1">
      <alignment horizontal="center" vertical="center"/>
      <protection locked="0"/>
    </xf>
    <xf numFmtId="0" fontId="48" fillId="0" borderId="44" xfId="1" applyFont="1" applyBorder="1" applyAlignment="1" applyProtection="1">
      <alignment horizontal="center" vertical="center"/>
      <protection locked="0"/>
    </xf>
    <xf numFmtId="0" fontId="17" fillId="0" borderId="39" xfId="1" applyFont="1" applyBorder="1" applyAlignment="1" applyProtection="1">
      <alignment horizontal="center" vertical="center"/>
      <protection locked="0"/>
    </xf>
    <xf numFmtId="0" fontId="48" fillId="0" borderId="68"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9" fillId="0" borderId="33" xfId="1" applyFont="1" applyBorder="1" applyAlignment="1" applyProtection="1">
      <alignment horizontal="center" vertical="center"/>
      <protection locked="0"/>
    </xf>
    <xf numFmtId="0" fontId="19" fillId="0" borderId="8" xfId="1" applyFont="1" applyBorder="1" applyAlignment="1" applyProtection="1">
      <alignment horizontal="center" vertical="center"/>
      <protection locked="0"/>
    </xf>
    <xf numFmtId="0" fontId="19" fillId="0" borderId="34" xfId="1" applyFont="1" applyBorder="1" applyAlignment="1" applyProtection="1">
      <alignment horizontal="center" vertical="center"/>
      <protection locked="0"/>
    </xf>
    <xf numFmtId="0" fontId="19" fillId="0" borderId="37" xfId="1" applyFont="1" applyBorder="1" applyAlignment="1" applyProtection="1">
      <alignment horizontal="center" vertical="center"/>
      <protection locked="0"/>
    </xf>
    <xf numFmtId="0" fontId="19" fillId="0" borderId="15" xfId="1" applyFont="1" applyBorder="1" applyAlignment="1" applyProtection="1">
      <alignment horizontal="center" vertical="center"/>
      <protection locked="0"/>
    </xf>
    <xf numFmtId="0" fontId="19" fillId="0" borderId="38" xfId="1" applyFont="1" applyBorder="1" applyAlignment="1" applyProtection="1">
      <alignment horizontal="center" vertical="center"/>
      <protection locked="0"/>
    </xf>
    <xf numFmtId="0" fontId="46" fillId="5" borderId="16" xfId="1" applyFont="1" applyFill="1" applyBorder="1" applyAlignment="1" applyProtection="1">
      <alignment horizontal="center" vertical="center"/>
      <protection locked="0"/>
    </xf>
    <xf numFmtId="0" fontId="46" fillId="5" borderId="10" xfId="1" applyFont="1" applyFill="1" applyBorder="1" applyAlignment="1" applyProtection="1">
      <alignment horizontal="center" vertical="center"/>
      <protection locked="0"/>
    </xf>
    <xf numFmtId="0" fontId="46" fillId="5" borderId="9" xfId="1" applyFont="1" applyFill="1" applyBorder="1" applyAlignment="1" applyProtection="1">
      <alignment horizontal="center" vertical="center"/>
      <protection locked="0"/>
    </xf>
    <xf numFmtId="0" fontId="48" fillId="0" borderId="146" xfId="1" applyFont="1" applyBorder="1" applyAlignment="1">
      <alignment horizontal="center" vertical="center"/>
    </xf>
    <xf numFmtId="0" fontId="48" fillId="0" borderId="141" xfId="1" applyFont="1" applyBorder="1" applyAlignment="1">
      <alignment horizontal="center" vertical="center"/>
    </xf>
    <xf numFmtId="0" fontId="55" fillId="0" borderId="1" xfId="1" applyFont="1" applyBorder="1" applyAlignment="1">
      <alignment horizontal="center" vertical="center"/>
    </xf>
    <xf numFmtId="0" fontId="55" fillId="0" borderId="16" xfId="1" applyFont="1" applyBorder="1" applyAlignment="1">
      <alignment horizontal="center" vertical="center"/>
    </xf>
    <xf numFmtId="0" fontId="55" fillId="0" borderId="10" xfId="1" applyFont="1" applyBorder="1" applyAlignment="1">
      <alignment horizontal="center" vertical="center"/>
    </xf>
    <xf numFmtId="180" fontId="58" fillId="0" borderId="88" xfId="1" applyNumberFormat="1" applyFont="1" applyBorder="1" applyAlignment="1">
      <alignment horizontal="center" vertical="center"/>
    </xf>
    <xf numFmtId="180" fontId="58" fillId="0" borderId="89" xfId="1" applyNumberFormat="1" applyFont="1" applyBorder="1" applyAlignment="1">
      <alignment horizontal="center" vertical="center"/>
    </xf>
    <xf numFmtId="0" fontId="55" fillId="0" borderId="33" xfId="1" applyFont="1" applyBorder="1" applyAlignment="1">
      <alignment horizontal="center" vertical="center" wrapText="1"/>
    </xf>
    <xf numFmtId="0" fontId="55" fillId="0" borderId="34" xfId="1" applyFont="1" applyBorder="1" applyAlignment="1">
      <alignment horizontal="center" vertical="center"/>
    </xf>
    <xf numFmtId="0" fontId="55" fillId="0" borderId="35" xfId="1" applyFont="1" applyBorder="1" applyAlignment="1">
      <alignment horizontal="center" vertical="center"/>
    </xf>
    <xf numFmtId="0" fontId="55" fillId="0" borderId="36" xfId="1" applyFont="1" applyBorder="1" applyAlignment="1">
      <alignment horizontal="center" vertical="center"/>
    </xf>
    <xf numFmtId="0" fontId="55" fillId="0" borderId="37" xfId="1" applyFont="1" applyBorder="1" applyAlignment="1">
      <alignment horizontal="center" vertical="center"/>
    </xf>
    <xf numFmtId="0" fontId="55" fillId="0" borderId="38" xfId="1" applyFont="1" applyBorder="1" applyAlignment="1">
      <alignment horizontal="center" vertical="center"/>
    </xf>
    <xf numFmtId="178" fontId="58" fillId="0" borderId="88" xfId="1" applyNumberFormat="1" applyFont="1" applyBorder="1"/>
    <xf numFmtId="178" fontId="58" fillId="0" borderId="89" xfId="1" applyNumberFormat="1" applyFont="1" applyBorder="1"/>
    <xf numFmtId="0" fontId="58" fillId="0" borderId="33" xfId="1" applyFont="1" applyBorder="1" applyAlignment="1">
      <alignment horizontal="center" vertical="center"/>
    </xf>
    <xf numFmtId="0" fontId="58" fillId="0" borderId="34" xfId="1" applyFont="1" applyBorder="1" applyAlignment="1">
      <alignment horizontal="center" vertical="center"/>
    </xf>
    <xf numFmtId="177" fontId="58" fillId="0" borderId="1" xfId="1" applyNumberFormat="1" applyFont="1" applyBorder="1" applyAlignment="1">
      <alignment horizontal="right" vertical="center"/>
    </xf>
    <xf numFmtId="0" fontId="54" fillId="0" borderId="34" xfId="1" applyFont="1" applyBorder="1" applyAlignment="1">
      <alignment horizontal="center" vertical="center" wrapText="1"/>
    </xf>
    <xf numFmtId="0" fontId="54" fillId="0" borderId="38" xfId="1" applyFont="1" applyBorder="1" applyAlignment="1">
      <alignment horizontal="center" vertical="center" wrapText="1"/>
    </xf>
    <xf numFmtId="0" fontId="54" fillId="0" borderId="1" xfId="1" applyFont="1" applyBorder="1" applyAlignment="1">
      <alignment horizontal="center" vertical="center"/>
    </xf>
    <xf numFmtId="0" fontId="54" fillId="0" borderId="16" xfId="1" applyFont="1" applyBorder="1" applyAlignment="1">
      <alignment horizontal="center" vertical="center"/>
    </xf>
    <xf numFmtId="0" fontId="55" fillId="0" borderId="33" xfId="1" applyFont="1" applyBorder="1" applyAlignment="1">
      <alignment horizontal="center" vertical="center" shrinkToFit="1"/>
    </xf>
    <xf numFmtId="0" fontId="55" fillId="0" borderId="34" xfId="1" applyFont="1" applyBorder="1" applyAlignment="1">
      <alignment horizontal="center" vertical="center" shrinkToFit="1"/>
    </xf>
    <xf numFmtId="0" fontId="56" fillId="0" borderId="6" xfId="1" applyFont="1" applyBorder="1" applyAlignment="1">
      <alignment horizontal="center" vertical="center"/>
    </xf>
    <xf numFmtId="0" fontId="56" fillId="0" borderId="2" xfId="1" applyFont="1" applyBorder="1" applyAlignment="1">
      <alignment horizontal="center" vertical="center"/>
    </xf>
    <xf numFmtId="0" fontId="47" fillId="0" borderId="88" xfId="1" applyFont="1" applyBorder="1" applyAlignment="1">
      <alignment horizontal="center" vertical="center" shrinkToFit="1"/>
    </xf>
    <xf numFmtId="0" fontId="18" fillId="0" borderId="138" xfId="1" applyFont="1" applyBorder="1" applyAlignment="1">
      <alignment horizontal="center" vertical="center" shrinkToFit="1"/>
    </xf>
    <xf numFmtId="0" fontId="18" fillId="5" borderId="145" xfId="1" applyFont="1" applyFill="1" applyBorder="1" applyAlignment="1" applyProtection="1">
      <alignment horizontal="center" vertical="center"/>
      <protection locked="0"/>
    </xf>
    <xf numFmtId="0" fontId="18" fillId="5" borderId="89" xfId="1" applyFont="1" applyFill="1" applyBorder="1" applyAlignment="1" applyProtection="1">
      <alignment horizontal="center" vertical="center"/>
      <protection locked="0"/>
    </xf>
    <xf numFmtId="0" fontId="49" fillId="5" borderId="7" xfId="1" applyFont="1" applyFill="1" applyBorder="1" applyAlignment="1" applyProtection="1">
      <alignment horizontal="center" vertical="center"/>
      <protection locked="0"/>
    </xf>
    <xf numFmtId="0" fontId="49" fillId="5" borderId="72" xfId="1" applyFont="1" applyFill="1" applyBorder="1" applyAlignment="1" applyProtection="1">
      <alignment horizontal="center" vertical="center"/>
      <protection locked="0"/>
    </xf>
    <xf numFmtId="0" fontId="19" fillId="5" borderId="10" xfId="1" applyFont="1" applyFill="1" applyBorder="1" applyAlignment="1" applyProtection="1">
      <alignment horizontal="center"/>
      <protection locked="0"/>
    </xf>
    <xf numFmtId="0" fontId="56" fillId="0" borderId="0" xfId="1" applyFont="1" applyAlignment="1">
      <alignment horizontal="center"/>
    </xf>
    <xf numFmtId="0" fontId="49" fillId="0" borderId="5" xfId="1" applyFont="1" applyBorder="1" applyAlignment="1" applyProtection="1">
      <alignment horizontal="center" vertical="center"/>
    </xf>
    <xf numFmtId="0" fontId="49" fillId="0" borderId="25" xfId="1" applyFont="1" applyBorder="1" applyAlignment="1" applyProtection="1">
      <alignment horizontal="center" vertical="center"/>
    </xf>
    <xf numFmtId="178" fontId="58" fillId="0" borderId="88" xfId="1" applyNumberFormat="1" applyFont="1" applyBorder="1" applyAlignment="1">
      <alignment horizontal="right" vertical="center"/>
    </xf>
    <xf numFmtId="178" fontId="58" fillId="0" borderId="89" xfId="1" applyNumberFormat="1" applyFont="1" applyBorder="1" applyAlignment="1">
      <alignment horizontal="right" vertical="center"/>
    </xf>
    <xf numFmtId="0" fontId="49" fillId="0" borderId="39" xfId="1" applyFont="1" applyBorder="1" applyAlignment="1" applyProtection="1">
      <alignment horizontal="center" vertical="center"/>
    </xf>
    <xf numFmtId="0" fontId="49" fillId="0" borderId="85" xfId="1" applyFont="1" applyBorder="1" applyAlignment="1" applyProtection="1">
      <alignment horizontal="center" vertical="center"/>
    </xf>
    <xf numFmtId="0" fontId="56" fillId="0" borderId="88" xfId="1" applyFont="1" applyBorder="1" applyAlignment="1">
      <alignment horizontal="center"/>
    </xf>
    <xf numFmtId="0" fontId="56" fillId="0" borderId="89" xfId="1" applyFont="1" applyBorder="1" applyAlignment="1">
      <alignment horizontal="center"/>
    </xf>
    <xf numFmtId="0" fontId="63" fillId="32" borderId="0" xfId="1" applyFont="1" applyFill="1" applyAlignment="1">
      <alignment horizontal="left"/>
    </xf>
    <xf numFmtId="0" fontId="56" fillId="0" borderId="0" xfId="1" applyFont="1" applyAlignment="1">
      <alignment horizontal="center" vertical="center"/>
    </xf>
    <xf numFmtId="0" fontId="52" fillId="0" borderId="1" xfId="1" applyFont="1" applyBorder="1" applyAlignment="1">
      <alignment horizontal="center" vertical="center" wrapText="1"/>
    </xf>
    <xf numFmtId="0" fontId="52" fillId="0" borderId="16" xfId="1" applyFont="1" applyBorder="1" applyAlignment="1">
      <alignment horizontal="center" vertical="center" shrinkToFit="1"/>
    </xf>
    <xf numFmtId="0" fontId="52" fillId="0" borderId="9" xfId="1" applyFont="1" applyBorder="1" applyAlignment="1">
      <alignment horizontal="center" vertical="center" shrinkToFit="1"/>
    </xf>
    <xf numFmtId="0" fontId="46" fillId="5" borderId="72" xfId="1" applyFont="1" applyFill="1" applyBorder="1" applyAlignment="1" applyProtection="1">
      <alignment horizontal="center" vertical="center"/>
      <protection locked="0"/>
    </xf>
    <xf numFmtId="0" fontId="46" fillId="5" borderId="77" xfId="1" applyFont="1" applyFill="1" applyBorder="1" applyAlignment="1" applyProtection="1">
      <alignment horizontal="center" vertical="center"/>
      <protection locked="0"/>
    </xf>
    <xf numFmtId="0" fontId="46" fillId="5" borderId="73" xfId="1" applyFont="1" applyFill="1" applyBorder="1" applyAlignment="1" applyProtection="1">
      <alignment horizontal="center" vertical="center"/>
      <protection locked="0"/>
    </xf>
    <xf numFmtId="0" fontId="46" fillId="5" borderId="123" xfId="1" applyFont="1" applyFill="1" applyBorder="1" applyAlignment="1" applyProtection="1">
      <alignment horizontal="center" vertical="center"/>
      <protection locked="0"/>
    </xf>
    <xf numFmtId="0" fontId="46" fillId="5" borderId="119" xfId="1" applyFont="1" applyFill="1" applyBorder="1" applyAlignment="1" applyProtection="1">
      <alignment horizontal="center" vertical="center"/>
      <protection locked="0"/>
    </xf>
    <xf numFmtId="0" fontId="46" fillId="5" borderId="31" xfId="1" applyFont="1" applyFill="1" applyBorder="1" applyAlignment="1" applyProtection="1">
      <alignment horizontal="center" vertical="center"/>
      <protection locked="0"/>
    </xf>
    <xf numFmtId="177" fontId="58" fillId="0" borderId="6" xfId="1" applyNumberFormat="1" applyFont="1" applyBorder="1" applyAlignment="1">
      <alignment horizontal="right" vertical="center"/>
    </xf>
    <xf numFmtId="177" fontId="55" fillId="0" borderId="33" xfId="1" applyNumberFormat="1" applyFont="1" applyBorder="1" applyAlignment="1">
      <alignment horizontal="center" vertical="center"/>
    </xf>
    <xf numFmtId="177" fontId="55" fillId="0" borderId="34" xfId="1" applyNumberFormat="1" applyFont="1" applyBorder="1" applyAlignment="1">
      <alignment horizontal="center" vertical="center"/>
    </xf>
    <xf numFmtId="0" fontId="56" fillId="0" borderId="37" xfId="1" quotePrefix="1" applyFont="1" applyBorder="1" applyAlignment="1">
      <alignment horizontal="center" vertical="center" shrinkToFit="1"/>
    </xf>
    <xf numFmtId="0" fontId="56" fillId="0" borderId="38" xfId="1" quotePrefix="1" applyFont="1" applyBorder="1" applyAlignment="1">
      <alignment horizontal="center" vertical="center" shrinkToFit="1"/>
    </xf>
    <xf numFmtId="177" fontId="56" fillId="0" borderId="37" xfId="1" applyNumberFormat="1" applyFont="1" applyBorder="1" applyAlignment="1">
      <alignment horizontal="center" vertical="center"/>
    </xf>
    <xf numFmtId="177" fontId="56" fillId="0" borderId="38" xfId="1" applyNumberFormat="1" applyFont="1" applyBorder="1" applyAlignment="1">
      <alignment horizontal="center" vertical="center"/>
    </xf>
    <xf numFmtId="0" fontId="53" fillId="32" borderId="33" xfId="1" applyFont="1" applyFill="1" applyBorder="1" applyAlignment="1">
      <alignment horizontal="center" vertical="center" wrapText="1"/>
    </xf>
    <xf numFmtId="0" fontId="53" fillId="32" borderId="37" xfId="1" applyFont="1" applyFill="1" applyBorder="1" applyAlignment="1">
      <alignment horizontal="center" vertical="center" wrapText="1"/>
    </xf>
    <xf numFmtId="0" fontId="49" fillId="5" borderId="2" xfId="1" applyFont="1" applyFill="1" applyBorder="1" applyAlignment="1" applyProtection="1">
      <alignment horizontal="center" vertical="center"/>
      <protection locked="0"/>
    </xf>
    <xf numFmtId="0" fontId="49" fillId="5" borderId="37" xfId="1" applyFont="1" applyFill="1" applyBorder="1" applyAlignment="1" applyProtection="1">
      <alignment horizontal="center" vertical="center"/>
      <protection locked="0"/>
    </xf>
    <xf numFmtId="0" fontId="46" fillId="0" borderId="0" xfId="1" applyFont="1" applyAlignment="1">
      <alignment horizontal="center"/>
    </xf>
    <xf numFmtId="0" fontId="46" fillId="0" borderId="15" xfId="1" applyFont="1" applyBorder="1" applyAlignment="1">
      <alignment horizontal="center" shrinkToFit="1"/>
    </xf>
    <xf numFmtId="0" fontId="46" fillId="0" borderId="10" xfId="1" applyFont="1" applyBorder="1" applyAlignment="1">
      <alignment horizontal="center"/>
    </xf>
    <xf numFmtId="0" fontId="18" fillId="0" borderId="88" xfId="1" applyFont="1" applyBorder="1" applyAlignment="1">
      <alignment horizontal="center" vertical="center"/>
    </xf>
    <xf numFmtId="0" fontId="18" fillId="0" borderId="138" xfId="1" applyFont="1" applyBorder="1" applyAlignment="1">
      <alignment horizontal="center" vertical="center"/>
    </xf>
    <xf numFmtId="0" fontId="24" fillId="0" borderId="1" xfId="1" applyFont="1" applyBorder="1" applyAlignment="1">
      <alignment horizontal="center" vertical="center"/>
    </xf>
    <xf numFmtId="0" fontId="24" fillId="0" borderId="16" xfId="1" applyFont="1" applyBorder="1" applyAlignment="1">
      <alignment horizontal="center" vertical="center"/>
    </xf>
    <xf numFmtId="0" fontId="19" fillId="5" borderId="1" xfId="1" applyFont="1" applyFill="1" applyBorder="1" applyAlignment="1" applyProtection="1">
      <alignment horizontal="center"/>
      <protection locked="0"/>
    </xf>
    <xf numFmtId="0" fontId="19" fillId="5" borderId="16" xfId="1" applyFont="1" applyFill="1" applyBorder="1" applyAlignment="1" applyProtection="1">
      <alignment horizontal="center"/>
      <protection locked="0"/>
    </xf>
    <xf numFmtId="0" fontId="24" fillId="0" borderId="10" xfId="1" applyFont="1" applyBorder="1" applyAlignment="1">
      <alignment horizontal="center" vertical="center"/>
    </xf>
    <xf numFmtId="0" fontId="24" fillId="0" borderId="9" xfId="1" applyFont="1" applyBorder="1" applyAlignment="1">
      <alignment horizontal="center" vertical="center"/>
    </xf>
    <xf numFmtId="0" fontId="19" fillId="5" borderId="9" xfId="1" applyFont="1" applyFill="1" applyBorder="1" applyAlignment="1" applyProtection="1">
      <alignment horizontal="center"/>
      <protection locked="0"/>
    </xf>
    <xf numFmtId="0" fontId="19" fillId="5" borderId="7" xfId="1" applyFont="1" applyFill="1" applyBorder="1" applyAlignment="1" applyProtection="1">
      <alignment horizontal="center"/>
      <protection locked="0"/>
    </xf>
    <xf numFmtId="0" fontId="19" fillId="5" borderId="72" xfId="1" applyFont="1" applyFill="1" applyBorder="1" applyAlignment="1" applyProtection="1">
      <alignment horizontal="center"/>
      <protection locked="0"/>
    </xf>
    <xf numFmtId="0" fontId="19" fillId="5" borderId="2" xfId="1" applyFont="1" applyFill="1" applyBorder="1" applyAlignment="1" applyProtection="1">
      <alignment horizontal="center"/>
      <protection locked="0"/>
    </xf>
    <xf numFmtId="0" fontId="19" fillId="5" borderId="37" xfId="1" applyFont="1" applyFill="1" applyBorder="1" applyAlignment="1" applyProtection="1">
      <alignment horizontal="center"/>
      <protection locked="0"/>
    </xf>
    <xf numFmtId="0" fontId="19" fillId="5" borderId="6" xfId="1" applyFont="1" applyFill="1" applyBorder="1" applyAlignment="1" applyProtection="1">
      <alignment horizontal="center"/>
      <protection locked="0"/>
    </xf>
    <xf numFmtId="0" fontId="19" fillId="5" borderId="33" xfId="1" applyFont="1" applyFill="1" applyBorder="1" applyAlignment="1" applyProtection="1">
      <alignment horizontal="center"/>
      <protection locked="0"/>
    </xf>
    <xf numFmtId="0" fontId="54" fillId="32" borderId="8" xfId="1" applyFont="1" applyFill="1" applyBorder="1" applyAlignment="1">
      <alignment horizontal="center" wrapText="1"/>
    </xf>
    <xf numFmtId="0" fontId="54" fillId="32" borderId="15" xfId="1" applyFont="1" applyFill="1" applyBorder="1" applyAlignment="1">
      <alignment horizontal="center" wrapText="1"/>
    </xf>
    <xf numFmtId="0" fontId="52" fillId="0" borderId="33" xfId="1" applyFont="1" applyBorder="1" applyAlignment="1">
      <alignment horizontal="center" vertical="center"/>
    </xf>
    <xf numFmtId="0" fontId="52" fillId="0" borderId="8" xfId="1" applyFont="1" applyBorder="1" applyAlignment="1">
      <alignment horizontal="center" vertical="center"/>
    </xf>
    <xf numFmtId="0" fontId="52" fillId="0" borderId="3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5" xfId="1" applyFont="1" applyBorder="1" applyAlignment="1">
      <alignment horizontal="center" vertical="center" wrapText="1"/>
    </xf>
    <xf numFmtId="0" fontId="52" fillId="0" borderId="36" xfId="1" applyFont="1" applyBorder="1" applyAlignment="1">
      <alignment horizontal="center" vertical="center" wrapText="1"/>
    </xf>
    <xf numFmtId="0" fontId="54" fillId="0" borderId="37" xfId="1" applyFont="1" applyBorder="1" applyAlignment="1">
      <alignment horizontal="center" vertical="center" wrapText="1"/>
    </xf>
    <xf numFmtId="0" fontId="54" fillId="0" borderId="15" xfId="1" applyFont="1" applyBorder="1" applyAlignment="1">
      <alignment horizontal="center" vertical="center" wrapText="1"/>
    </xf>
    <xf numFmtId="0" fontId="56" fillId="7" borderId="69" xfId="1" applyFont="1" applyFill="1" applyBorder="1" applyAlignment="1">
      <alignment horizontal="center" vertical="center" shrinkToFit="1"/>
    </xf>
    <xf numFmtId="0" fontId="56" fillId="7" borderId="82" xfId="1" applyFont="1" applyFill="1" applyBorder="1" applyAlignment="1">
      <alignment horizontal="center" vertical="center" shrinkToFit="1"/>
    </xf>
    <xf numFmtId="0" fontId="58" fillId="0" borderId="1" xfId="1" applyFont="1" applyBorder="1" applyAlignment="1">
      <alignment horizontal="center" vertical="center"/>
    </xf>
    <xf numFmtId="0" fontId="58" fillId="0" borderId="16" xfId="1" applyFont="1" applyBorder="1" applyAlignment="1">
      <alignment horizontal="center" vertical="center"/>
    </xf>
    <xf numFmtId="177" fontId="58" fillId="0" borderId="1" xfId="1" applyNumberFormat="1" applyFont="1" applyBorder="1" applyAlignment="1">
      <alignment horizontal="center" vertical="center"/>
    </xf>
    <xf numFmtId="177" fontId="58" fillId="0" borderId="22" xfId="1" applyNumberFormat="1" applyFont="1" applyBorder="1" applyAlignment="1">
      <alignment horizontal="center" vertical="center"/>
    </xf>
    <xf numFmtId="0" fontId="52" fillId="0" borderId="48" xfId="1" applyFont="1" applyBorder="1" applyAlignment="1">
      <alignment horizontal="center" vertical="center" wrapText="1"/>
    </xf>
    <xf numFmtId="0" fontId="52" fillId="0" borderId="90" xfId="1" applyFont="1" applyBorder="1" applyAlignment="1">
      <alignment horizontal="center" vertical="center" wrapText="1"/>
    </xf>
    <xf numFmtId="0" fontId="52" fillId="0" borderId="37" xfId="1" applyFont="1" applyBorder="1" applyAlignment="1">
      <alignment horizontal="center" vertical="center" wrapText="1"/>
    </xf>
    <xf numFmtId="0" fontId="52" fillId="0" borderId="115" xfId="1" applyFont="1" applyBorder="1" applyAlignment="1">
      <alignment horizontal="center" vertical="center" wrapText="1"/>
    </xf>
    <xf numFmtId="0" fontId="52" fillId="0" borderId="0" xfId="1" applyFont="1" applyAlignment="1">
      <alignment horizontal="right"/>
    </xf>
    <xf numFmtId="0" fontId="52" fillId="0" borderId="144" xfId="1" applyFont="1" applyBorder="1" applyAlignment="1">
      <alignment horizontal="right"/>
    </xf>
    <xf numFmtId="0" fontId="56" fillId="0" borderId="88" xfId="1" applyFont="1" applyBorder="1" applyAlignment="1">
      <alignment horizontal="center" vertical="center"/>
    </xf>
    <xf numFmtId="0" fontId="56" fillId="0" borderId="89" xfId="1" applyFont="1" applyBorder="1" applyAlignment="1">
      <alignment horizontal="center" vertical="center"/>
    </xf>
    <xf numFmtId="0" fontId="60" fillId="0" borderId="16" xfId="1" applyFont="1" applyBorder="1" applyAlignment="1">
      <alignment horizontal="center" vertical="center" shrinkToFit="1"/>
    </xf>
    <xf numFmtId="0" fontId="54" fillId="0" borderId="9" xfId="1" applyFont="1" applyBorder="1" applyAlignment="1">
      <alignment horizontal="center" vertical="center"/>
    </xf>
    <xf numFmtId="0" fontId="58" fillId="6" borderId="37" xfId="1" applyFont="1" applyFill="1" applyBorder="1" applyAlignment="1">
      <alignment horizontal="center" vertical="center"/>
    </xf>
    <xf numFmtId="0" fontId="58" fillId="6" borderId="15" xfId="1" applyFont="1" applyFill="1" applyBorder="1" applyAlignment="1">
      <alignment horizontal="center" vertical="center"/>
    </xf>
    <xf numFmtId="177" fontId="58" fillId="0" borderId="136" xfId="1" applyNumberFormat="1" applyFont="1" applyBorder="1" applyAlignment="1">
      <alignment horizontal="center" vertical="center"/>
    </xf>
    <xf numFmtId="177" fontId="58" fillId="0" borderId="137" xfId="1" applyNumberFormat="1" applyFont="1" applyBorder="1" applyAlignment="1">
      <alignment horizontal="center" vertical="center"/>
    </xf>
    <xf numFmtId="0" fontId="58" fillId="6" borderId="16" xfId="1" applyFont="1" applyFill="1" applyBorder="1" applyAlignment="1">
      <alignment horizontal="center" vertical="center"/>
    </xf>
    <xf numFmtId="0" fontId="58" fillId="6" borderId="10" xfId="1" applyFont="1" applyFill="1" applyBorder="1" applyAlignment="1">
      <alignment horizontal="center" vertical="center"/>
    </xf>
    <xf numFmtId="0" fontId="58" fillId="0" borderId="92" xfId="1" applyFont="1" applyBorder="1" applyAlignment="1">
      <alignment horizontal="center" vertical="center"/>
    </xf>
    <xf numFmtId="0" fontId="58" fillId="0" borderId="89" xfId="1" applyFont="1" applyBorder="1" applyAlignment="1">
      <alignment horizontal="center" vertical="center"/>
    </xf>
    <xf numFmtId="0" fontId="56" fillId="0" borderId="135" xfId="1" applyFont="1" applyBorder="1" applyAlignment="1">
      <alignment horizontal="center" vertical="center"/>
    </xf>
    <xf numFmtId="0" fontId="56" fillId="0" borderId="137" xfId="1" applyFont="1" applyBorder="1" applyAlignment="1">
      <alignment horizontal="center" vertical="center"/>
    </xf>
    <xf numFmtId="180" fontId="54" fillId="0" borderId="88" xfId="1" applyNumberFormat="1" applyFont="1" applyBorder="1" applyAlignment="1">
      <alignment horizontal="center" vertical="center"/>
    </xf>
    <xf numFmtId="180" fontId="54" fillId="0" borderId="89" xfId="1" applyNumberFormat="1" applyFont="1" applyBorder="1" applyAlignment="1">
      <alignment horizontal="center" vertical="center"/>
    </xf>
    <xf numFmtId="0" fontId="56" fillId="0" borderId="5" xfId="1" applyFont="1" applyBorder="1" applyAlignment="1">
      <alignment horizontal="center" vertical="center"/>
    </xf>
    <xf numFmtId="0" fontId="56" fillId="0" borderId="25" xfId="1" applyFont="1" applyBorder="1" applyAlignment="1">
      <alignment horizontal="center" vertical="center"/>
    </xf>
    <xf numFmtId="0" fontId="55" fillId="0" borderId="88" xfId="1" applyFont="1" applyBorder="1" applyAlignment="1">
      <alignment horizontal="center" vertical="center"/>
    </xf>
    <xf numFmtId="0" fontId="55" fillId="0" borderId="89" xfId="1" applyFont="1" applyBorder="1" applyAlignment="1">
      <alignment horizontal="center" vertical="center"/>
    </xf>
    <xf numFmtId="0" fontId="56" fillId="0" borderId="71" xfId="1" applyFont="1" applyBorder="1" applyAlignment="1">
      <alignment horizontal="center" vertical="center"/>
    </xf>
    <xf numFmtId="0" fontId="56" fillId="0" borderId="130" xfId="1" applyFont="1" applyBorder="1" applyAlignment="1">
      <alignment horizontal="center" vertical="center"/>
    </xf>
    <xf numFmtId="0" fontId="19" fillId="5" borderId="8" xfId="1" applyFont="1" applyFill="1" applyBorder="1" applyAlignment="1" applyProtection="1">
      <alignment horizontal="center"/>
      <protection locked="0"/>
    </xf>
    <xf numFmtId="0" fontId="19" fillId="5" borderId="34" xfId="1" applyFont="1" applyFill="1" applyBorder="1" applyAlignment="1" applyProtection="1">
      <alignment horizontal="center"/>
      <protection locked="0"/>
    </xf>
    <xf numFmtId="0" fontId="66" fillId="0" borderId="33" xfId="1" applyFont="1" applyBorder="1" applyAlignment="1">
      <alignment horizontal="left" vertical="center" wrapText="1"/>
    </xf>
    <xf numFmtId="0" fontId="53" fillId="0" borderId="8" xfId="1" applyFont="1" applyBorder="1" applyAlignment="1">
      <alignment horizontal="left" vertical="center"/>
    </xf>
    <xf numFmtId="0" fontId="53" fillId="0" borderId="34" xfId="1" applyFont="1" applyBorder="1" applyAlignment="1">
      <alignment horizontal="left" vertical="center"/>
    </xf>
    <xf numFmtId="0" fontId="53" fillId="0" borderId="37" xfId="1" applyFont="1" applyBorder="1" applyAlignment="1">
      <alignment horizontal="left" vertical="center"/>
    </xf>
    <xf numFmtId="0" fontId="53" fillId="0" borderId="15" xfId="1" applyFont="1" applyBorder="1" applyAlignment="1">
      <alignment horizontal="left" vertical="center"/>
    </xf>
    <xf numFmtId="0" fontId="53" fillId="0" borderId="38" xfId="1" applyFont="1" applyBorder="1" applyAlignment="1">
      <alignment horizontal="left" vertical="center"/>
    </xf>
    <xf numFmtId="0" fontId="52" fillId="0" borderId="1" xfId="1" applyFont="1" applyBorder="1" applyAlignment="1">
      <alignment horizontal="center" vertical="center"/>
    </xf>
    <xf numFmtId="0" fontId="52" fillId="0" borderId="6" xfId="1" applyFont="1" applyBorder="1" applyAlignment="1">
      <alignment horizontal="center" vertical="center"/>
    </xf>
    <xf numFmtId="0" fontId="19" fillId="5" borderId="77" xfId="1" applyFont="1" applyFill="1" applyBorder="1" applyAlignment="1" applyProtection="1">
      <alignment horizontal="center"/>
      <protection locked="0"/>
    </xf>
    <xf numFmtId="0" fontId="19" fillId="5" borderId="73" xfId="1" applyFont="1" applyFill="1" applyBorder="1" applyAlignment="1" applyProtection="1">
      <alignment horizontal="center"/>
      <protection locked="0"/>
    </xf>
    <xf numFmtId="0" fontId="19" fillId="5" borderId="38" xfId="1" applyFont="1" applyFill="1" applyBorder="1" applyAlignment="1" applyProtection="1">
      <alignment horizontal="center"/>
      <protection locked="0"/>
    </xf>
    <xf numFmtId="0" fontId="47" fillId="0" borderId="68" xfId="1" applyFont="1" applyBorder="1" applyAlignment="1">
      <alignment horizontal="center" vertical="center" shrinkToFit="1"/>
    </xf>
    <xf numFmtId="0" fontId="18" fillId="0" borderId="5" xfId="1" applyFont="1" applyBorder="1" applyAlignment="1">
      <alignment horizontal="center" vertical="center" shrinkToFit="1"/>
    </xf>
    <xf numFmtId="0" fontId="17" fillId="5" borderId="5" xfId="1" applyFont="1" applyFill="1" applyBorder="1" applyAlignment="1">
      <alignment horizontal="center"/>
    </xf>
    <xf numFmtId="0" fontId="17" fillId="5" borderId="25" xfId="1" applyFont="1" applyFill="1" applyBorder="1" applyAlignment="1">
      <alignment horizontal="center"/>
    </xf>
    <xf numFmtId="0" fontId="47" fillId="0" borderId="126" xfId="1" applyFont="1" applyBorder="1" applyAlignment="1">
      <alignment horizontal="center" vertical="center" shrinkToFit="1"/>
    </xf>
    <xf numFmtId="0" fontId="47" fillId="0" borderId="87" xfId="1" applyFont="1" applyBorder="1" applyAlignment="1">
      <alignment horizontal="center" vertical="center" shrinkToFit="1"/>
    </xf>
    <xf numFmtId="0" fontId="48" fillId="0" borderId="1" xfId="1" applyFont="1" applyBorder="1" applyAlignment="1" applyProtection="1">
      <alignment horizontal="center" vertical="center"/>
      <protection locked="0"/>
    </xf>
    <xf numFmtId="0" fontId="17" fillId="0" borderId="1" xfId="1" applyFont="1" applyBorder="1" applyAlignment="1" applyProtection="1">
      <alignment horizontal="center" vertical="center"/>
      <protection locked="0"/>
    </xf>
    <xf numFmtId="0" fontId="17" fillId="0" borderId="0" xfId="1" applyFont="1" applyAlignment="1">
      <alignment horizontal="center"/>
    </xf>
    <xf numFmtId="0" fontId="49" fillId="0" borderId="1" xfId="1" applyFont="1" applyBorder="1" applyAlignment="1" applyProtection="1">
      <alignment horizontal="center" vertical="center"/>
    </xf>
    <xf numFmtId="0" fontId="19" fillId="0" borderId="0" xfId="1" applyFont="1" applyBorder="1" applyAlignment="1">
      <alignment horizontal="center" shrinkToFit="1"/>
    </xf>
  </cellXfs>
  <cellStyles count="49">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Bad" xfId="29" xr:uid="{00000000-0005-0000-0000-000018000000}"/>
    <cellStyle name="Calculation" xfId="30" xr:uid="{00000000-0005-0000-0000-000019000000}"/>
    <cellStyle name="Check Cell" xfId="31" xr:uid="{00000000-0005-0000-0000-00001A000000}"/>
    <cellStyle name="Explanatory Text" xfId="32" xr:uid="{00000000-0005-0000-0000-00001B000000}"/>
    <cellStyle name="Good" xfId="33" xr:uid="{00000000-0005-0000-0000-00001C000000}"/>
    <cellStyle name="Heading 1" xfId="34" xr:uid="{00000000-0005-0000-0000-00001D000000}"/>
    <cellStyle name="Heading 2" xfId="35" xr:uid="{00000000-0005-0000-0000-00001E000000}"/>
    <cellStyle name="Heading 3" xfId="36" xr:uid="{00000000-0005-0000-0000-00001F000000}"/>
    <cellStyle name="Heading 4" xfId="37" xr:uid="{00000000-0005-0000-0000-000020000000}"/>
    <cellStyle name="Input" xfId="38" xr:uid="{00000000-0005-0000-0000-000021000000}"/>
    <cellStyle name="Linked Cell" xfId="39" xr:uid="{00000000-0005-0000-0000-000022000000}"/>
    <cellStyle name="Neutral" xfId="40" xr:uid="{00000000-0005-0000-0000-000023000000}"/>
    <cellStyle name="Normal_Revised Scoresheet for multi scores" xfId="1" xr:uid="{00000000-0005-0000-0000-000024000000}"/>
    <cellStyle name="Note" xfId="41" xr:uid="{00000000-0005-0000-0000-000025000000}"/>
    <cellStyle name="Output" xfId="42" xr:uid="{00000000-0005-0000-0000-000026000000}"/>
    <cellStyle name="Standard_KURBEWER" xfId="43" xr:uid="{00000000-0005-0000-0000-000027000000}"/>
    <cellStyle name="Title" xfId="44" xr:uid="{00000000-0005-0000-0000-000028000000}"/>
    <cellStyle name="Total" xfId="45" xr:uid="{00000000-0005-0000-0000-000029000000}"/>
    <cellStyle name="Warning Text" xfId="46" xr:uid="{00000000-0005-0000-0000-00002A000000}"/>
    <cellStyle name="ハイパーリンク" xfId="2" builtinId="8"/>
    <cellStyle name="桁区切り" xfId="47" builtinId="6"/>
    <cellStyle name="標準" xfId="0" builtinId="0"/>
    <cellStyle name="標準 2" xfId="48" xr:uid="{EAACF916-D0B9-479F-96AC-34340BDD5D2C}"/>
    <cellStyle name="標準 3" xfId="3" xr:uid="{00000000-0005-0000-0000-00002D000000}"/>
    <cellStyle name="標準_Book1" xfId="4" xr:uid="{00000000-0005-0000-0000-00002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99FF"/>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32</xdr:col>
      <xdr:colOff>63500</xdr:colOff>
      <xdr:row>42</xdr:row>
      <xdr:rowOff>0</xdr:rowOff>
    </xdr:to>
    <xdr:pic>
      <xdr:nvPicPr>
        <xdr:cNvPr id="3291" name="Picture 1">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53054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139</xdr:row>
      <xdr:rowOff>76200</xdr:rowOff>
    </xdr:from>
    <xdr:to>
      <xdr:col>14</xdr:col>
      <xdr:colOff>28575</xdr:colOff>
      <xdr:row>140</xdr:row>
      <xdr:rowOff>85725</xdr:rowOff>
    </xdr:to>
    <xdr:sp macro="" textlink="">
      <xdr:nvSpPr>
        <xdr:cNvPr id="3292" name="AutoShape 2">
          <a:extLst>
            <a:ext uri="{FF2B5EF4-FFF2-40B4-BE49-F238E27FC236}">
              <a16:creationId xmlns:a16="http://schemas.microsoft.com/office/drawing/2014/main" id="{00000000-0008-0000-0000-0000DC0C0000}"/>
            </a:ext>
          </a:extLst>
        </xdr:cNvPr>
        <xdr:cNvSpPr>
          <a:spLocks noChangeArrowheads="1"/>
        </xdr:cNvSpPr>
      </xdr:nvSpPr>
      <xdr:spPr bwMode="auto">
        <a:xfrm>
          <a:off x="2314575"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139</xdr:row>
      <xdr:rowOff>76200</xdr:rowOff>
    </xdr:from>
    <xdr:to>
      <xdr:col>24</xdr:col>
      <xdr:colOff>38100</xdr:colOff>
      <xdr:row>140</xdr:row>
      <xdr:rowOff>85725</xdr:rowOff>
    </xdr:to>
    <xdr:sp macro="" textlink="">
      <xdr:nvSpPr>
        <xdr:cNvPr id="3293" name="AutoShape 3">
          <a:extLst>
            <a:ext uri="{FF2B5EF4-FFF2-40B4-BE49-F238E27FC236}">
              <a16:creationId xmlns:a16="http://schemas.microsoft.com/office/drawing/2014/main" id="{00000000-0008-0000-0000-0000DD0C0000}"/>
            </a:ext>
          </a:extLst>
        </xdr:cNvPr>
        <xdr:cNvSpPr>
          <a:spLocks noChangeArrowheads="1"/>
        </xdr:cNvSpPr>
      </xdr:nvSpPr>
      <xdr:spPr bwMode="auto">
        <a:xfrm>
          <a:off x="4133850"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139</xdr:row>
      <xdr:rowOff>85725</xdr:rowOff>
    </xdr:from>
    <xdr:to>
      <xdr:col>34</xdr:col>
      <xdr:colOff>28575</xdr:colOff>
      <xdr:row>140</xdr:row>
      <xdr:rowOff>95250</xdr:rowOff>
    </xdr:to>
    <xdr:sp macro="" textlink="">
      <xdr:nvSpPr>
        <xdr:cNvPr id="3294" name="AutoShape 4">
          <a:extLst>
            <a:ext uri="{FF2B5EF4-FFF2-40B4-BE49-F238E27FC236}">
              <a16:creationId xmlns:a16="http://schemas.microsoft.com/office/drawing/2014/main" id="{00000000-0008-0000-0000-0000DE0C0000}"/>
            </a:ext>
          </a:extLst>
        </xdr:cNvPr>
        <xdr:cNvSpPr>
          <a:spLocks noChangeArrowheads="1"/>
        </xdr:cNvSpPr>
      </xdr:nvSpPr>
      <xdr:spPr bwMode="auto">
        <a:xfrm>
          <a:off x="5934075" y="27041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75</xdr:row>
      <xdr:rowOff>109395</xdr:rowOff>
    </xdr:from>
    <xdr:to>
      <xdr:col>25</xdr:col>
      <xdr:colOff>161925</xdr:colOff>
      <xdr:row>87</xdr:row>
      <xdr:rowOff>80821</xdr:rowOff>
    </xdr:to>
    <xdr:sp macro="" textlink="">
      <xdr:nvSpPr>
        <xdr:cNvPr id="3295" name="AutoShape 6">
          <a:extLst>
            <a:ext uri="{FF2B5EF4-FFF2-40B4-BE49-F238E27FC236}">
              <a16:creationId xmlns:a16="http://schemas.microsoft.com/office/drawing/2014/main" id="{00000000-0008-0000-0000-0000DF0C0000}"/>
            </a:ext>
          </a:extLst>
        </xdr:cNvPr>
        <xdr:cNvSpPr>
          <a:spLocks/>
        </xdr:cNvSpPr>
      </xdr:nvSpPr>
      <xdr:spPr bwMode="auto">
        <a:xfrm>
          <a:off x="4398530" y="13923531"/>
          <a:ext cx="133350" cy="198033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53673</xdr:rowOff>
    </xdr:from>
    <xdr:to>
      <xdr:col>10</xdr:col>
      <xdr:colOff>363102</xdr:colOff>
      <xdr:row>23</xdr:row>
      <xdr:rowOff>135723</xdr:rowOff>
    </xdr:to>
    <xdr:pic>
      <xdr:nvPicPr>
        <xdr:cNvPr id="2" name="図 1">
          <a:extLst>
            <a:ext uri="{FF2B5EF4-FFF2-40B4-BE49-F238E27FC236}">
              <a16:creationId xmlns:a16="http://schemas.microsoft.com/office/drawing/2014/main" id="{15A29767-CFDF-4988-9995-E4DA9E39A633}"/>
            </a:ext>
          </a:extLst>
        </xdr:cNvPr>
        <xdr:cNvPicPr>
          <a:picLocks noChangeAspect="1"/>
        </xdr:cNvPicPr>
      </xdr:nvPicPr>
      <xdr:blipFill>
        <a:blip xmlns:r="http://schemas.openxmlformats.org/officeDocument/2006/relationships" r:embed="rId1"/>
        <a:stretch>
          <a:fillRect/>
        </a:stretch>
      </xdr:blipFill>
      <xdr:spPr>
        <a:xfrm>
          <a:off x="0" y="714073"/>
          <a:ext cx="6459102" cy="2558550"/>
        </a:xfrm>
        <a:prstGeom prst="rect">
          <a:avLst/>
        </a:prstGeom>
      </xdr:spPr>
    </xdr:pic>
    <xdr:clientData/>
  </xdr:twoCellAnchor>
  <xdr:twoCellAnchor editAs="oneCell">
    <xdr:from>
      <xdr:col>0</xdr:col>
      <xdr:colOff>0</xdr:colOff>
      <xdr:row>5</xdr:row>
      <xdr:rowOff>0</xdr:rowOff>
    </xdr:from>
    <xdr:to>
      <xdr:col>8</xdr:col>
      <xdr:colOff>69850</xdr:colOff>
      <xdr:row>7</xdr:row>
      <xdr:rowOff>118985</xdr:rowOff>
    </xdr:to>
    <xdr:pic>
      <xdr:nvPicPr>
        <xdr:cNvPr id="3" name="図 2">
          <a:extLst>
            <a:ext uri="{FF2B5EF4-FFF2-40B4-BE49-F238E27FC236}">
              <a16:creationId xmlns:a16="http://schemas.microsoft.com/office/drawing/2014/main" id="{C49C1879-52DF-4C8E-8C33-8C5FF42AE8BB}"/>
            </a:ext>
          </a:extLst>
        </xdr:cNvPr>
        <xdr:cNvPicPr>
          <a:picLocks noChangeAspect="1"/>
        </xdr:cNvPicPr>
      </xdr:nvPicPr>
      <xdr:blipFill>
        <a:blip xmlns:r="http://schemas.openxmlformats.org/officeDocument/2006/relationships" r:embed="rId2"/>
        <a:stretch>
          <a:fillRect/>
        </a:stretch>
      </xdr:blipFill>
      <xdr:spPr>
        <a:xfrm>
          <a:off x="0" y="165100"/>
          <a:ext cx="4946650" cy="4491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81"/>
  <sheetViews>
    <sheetView tabSelected="1" zoomScale="110" zoomScaleNormal="110" workbookViewId="0">
      <selection sqref="A1:BC1"/>
    </sheetView>
  </sheetViews>
  <sheetFormatPr defaultColWidth="13" defaultRowHeight="13" x14ac:dyDescent="0.2"/>
  <cols>
    <col min="1" max="1" width="5" style="18" customWidth="1"/>
    <col min="2" max="81" width="2.36328125" style="18" customWidth="1"/>
    <col min="82" max="16384" width="13" style="18"/>
  </cols>
  <sheetData>
    <row r="1" spans="1:55" ht="81" customHeight="1" x14ac:dyDescent="0.4">
      <c r="A1" s="416" t="s">
        <v>190</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row>
    <row r="2" spans="1:55" ht="16.5" x14ac:dyDescent="0.25">
      <c r="B2" s="417">
        <v>43034</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row>
    <row r="3" spans="1:55" ht="16.5" x14ac:dyDescent="0.25">
      <c r="B3" s="418" t="s">
        <v>189</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row>
    <row r="4" spans="1:55" ht="20.25" customHeight="1" x14ac:dyDescent="0.2"/>
    <row r="5" spans="1:55" ht="19" x14ac:dyDescent="0.3">
      <c r="A5" s="19" t="s">
        <v>48</v>
      </c>
    </row>
    <row r="6" spans="1:55" ht="19" x14ac:dyDescent="0.3">
      <c r="A6" s="19"/>
    </row>
    <row r="7" spans="1:55" x14ac:dyDescent="0.2">
      <c r="A7" s="18" t="s">
        <v>49</v>
      </c>
    </row>
    <row r="8" spans="1:55" x14ac:dyDescent="0.2">
      <c r="B8" s="20" t="s">
        <v>50</v>
      </c>
      <c r="C8" s="18" t="s">
        <v>51</v>
      </c>
    </row>
    <row r="9" spans="1:55" x14ac:dyDescent="0.2">
      <c r="B9" s="21"/>
    </row>
    <row r="10" spans="1:55" x14ac:dyDescent="0.2">
      <c r="A10" s="18" t="s">
        <v>52</v>
      </c>
      <c r="B10" s="21"/>
    </row>
    <row r="11" spans="1:55" x14ac:dyDescent="0.2">
      <c r="B11" s="20" t="s">
        <v>50</v>
      </c>
      <c r="C11" s="18" t="s">
        <v>53</v>
      </c>
    </row>
    <row r="12" spans="1:55" x14ac:dyDescent="0.2">
      <c r="B12" s="20"/>
    </row>
    <row r="13" spans="1:55" x14ac:dyDescent="0.2">
      <c r="B13" s="21" t="s">
        <v>54</v>
      </c>
      <c r="C13" s="18" t="s">
        <v>55</v>
      </c>
    </row>
    <row r="14" spans="1:55" x14ac:dyDescent="0.2">
      <c r="B14" s="21" t="s">
        <v>54</v>
      </c>
      <c r="C14" s="18" t="s">
        <v>108</v>
      </c>
    </row>
    <row r="15" spans="1:55" x14ac:dyDescent="0.2">
      <c r="B15" s="21" t="s">
        <v>54</v>
      </c>
      <c r="C15" s="18" t="s">
        <v>56</v>
      </c>
    </row>
    <row r="16" spans="1:55" x14ac:dyDescent="0.2">
      <c r="B16" s="21" t="s">
        <v>54</v>
      </c>
      <c r="C16" s="18" t="s">
        <v>57</v>
      </c>
    </row>
    <row r="17" spans="1:4" x14ac:dyDescent="0.2">
      <c r="B17" s="21" t="s">
        <v>54</v>
      </c>
      <c r="C17" s="18" t="s">
        <v>58</v>
      </c>
    </row>
    <row r="18" spans="1:4" x14ac:dyDescent="0.2">
      <c r="B18" s="21"/>
    </row>
    <row r="19" spans="1:4" x14ac:dyDescent="0.2">
      <c r="A19" s="18" t="s">
        <v>59</v>
      </c>
      <c r="B19" s="21"/>
    </row>
    <row r="20" spans="1:4" x14ac:dyDescent="0.2">
      <c r="B20" s="20" t="s">
        <v>50</v>
      </c>
      <c r="C20" s="18" t="s">
        <v>60</v>
      </c>
    </row>
    <row r="21" spans="1:4" x14ac:dyDescent="0.2">
      <c r="B21" s="20" t="s">
        <v>50</v>
      </c>
      <c r="C21" s="18" t="s">
        <v>61</v>
      </c>
    </row>
    <row r="22" spans="1:4" x14ac:dyDescent="0.2">
      <c r="B22" s="21"/>
    </row>
    <row r="23" spans="1:4" x14ac:dyDescent="0.2">
      <c r="B23" s="21" t="s">
        <v>54</v>
      </c>
      <c r="C23" s="18" t="s">
        <v>62</v>
      </c>
    </row>
    <row r="24" spans="1:4" x14ac:dyDescent="0.2">
      <c r="B24" s="21" t="s">
        <v>54</v>
      </c>
      <c r="C24" s="18" t="s">
        <v>63</v>
      </c>
    </row>
    <row r="25" spans="1:4" x14ac:dyDescent="0.2">
      <c r="B25" s="21" t="s">
        <v>54</v>
      </c>
      <c r="C25" s="18" t="s">
        <v>64</v>
      </c>
    </row>
    <row r="26" spans="1:4" x14ac:dyDescent="0.2">
      <c r="B26" s="21"/>
      <c r="D26" s="18" t="s">
        <v>65</v>
      </c>
    </row>
    <row r="27" spans="1:4" x14ac:dyDescent="0.2">
      <c r="B27" s="21"/>
      <c r="D27" s="18" t="s">
        <v>66</v>
      </c>
    </row>
    <row r="28" spans="1:4" x14ac:dyDescent="0.2">
      <c r="B28" s="21"/>
      <c r="D28" s="18" t="s">
        <v>67</v>
      </c>
    </row>
    <row r="29" spans="1:4" x14ac:dyDescent="0.2">
      <c r="B29" s="21"/>
    </row>
    <row r="30" spans="1:4" x14ac:dyDescent="0.2">
      <c r="B30" s="21"/>
      <c r="D30" s="18" t="s">
        <v>68</v>
      </c>
    </row>
    <row r="31" spans="1:4" x14ac:dyDescent="0.2">
      <c r="B31" s="21"/>
    </row>
    <row r="32" spans="1:4" x14ac:dyDescent="0.2">
      <c r="B32" s="21"/>
    </row>
    <row r="33" spans="1:3" x14ac:dyDescent="0.2">
      <c r="B33" s="21"/>
    </row>
    <row r="34" spans="1:3" x14ac:dyDescent="0.2">
      <c r="B34" s="21"/>
    </row>
    <row r="35" spans="1:3" x14ac:dyDescent="0.2">
      <c r="B35" s="21"/>
    </row>
    <row r="36" spans="1:3" x14ac:dyDescent="0.2">
      <c r="B36" s="21"/>
    </row>
    <row r="37" spans="1:3" x14ac:dyDescent="0.2">
      <c r="B37" s="21"/>
    </row>
    <row r="38" spans="1:3" x14ac:dyDescent="0.2">
      <c r="B38" s="21"/>
    </row>
    <row r="39" spans="1:3" x14ac:dyDescent="0.2">
      <c r="B39" s="21"/>
    </row>
    <row r="40" spans="1:3" x14ac:dyDescent="0.2">
      <c r="B40" s="21"/>
    </row>
    <row r="41" spans="1:3" x14ac:dyDescent="0.2">
      <c r="B41" s="21"/>
    </row>
    <row r="42" spans="1:3" x14ac:dyDescent="0.2">
      <c r="B42" s="21"/>
    </row>
    <row r="43" spans="1:3" x14ac:dyDescent="0.2">
      <c r="B43" s="21"/>
    </row>
    <row r="44" spans="1:3" x14ac:dyDescent="0.2">
      <c r="A44" s="18" t="s">
        <v>401</v>
      </c>
      <c r="B44" s="21"/>
    </row>
    <row r="45" spans="1:3" x14ac:dyDescent="0.2">
      <c r="B45" s="20" t="s">
        <v>50</v>
      </c>
      <c r="C45" s="18" t="s">
        <v>69</v>
      </c>
    </row>
    <row r="46" spans="1:3" x14ac:dyDescent="0.2">
      <c r="B46" s="20"/>
      <c r="C46" s="18" t="s">
        <v>70</v>
      </c>
    </row>
    <row r="47" spans="1:3" x14ac:dyDescent="0.2">
      <c r="B47" s="20"/>
      <c r="C47" s="18" t="s">
        <v>388</v>
      </c>
    </row>
    <row r="48" spans="1:3" x14ac:dyDescent="0.2">
      <c r="B48" s="20"/>
      <c r="C48" s="18" t="s">
        <v>389</v>
      </c>
    </row>
    <row r="49" spans="1:3" x14ac:dyDescent="0.2">
      <c r="B49" s="20" t="s">
        <v>50</v>
      </c>
      <c r="C49" s="18" t="s">
        <v>71</v>
      </c>
    </row>
    <row r="50" spans="1:3" x14ac:dyDescent="0.2">
      <c r="B50" s="20" t="s">
        <v>50</v>
      </c>
      <c r="C50" s="18" t="s">
        <v>192</v>
      </c>
    </row>
    <row r="51" spans="1:3" x14ac:dyDescent="0.2">
      <c r="B51" s="20"/>
    </row>
    <row r="52" spans="1:3" x14ac:dyDescent="0.2">
      <c r="A52" s="18" t="s">
        <v>402</v>
      </c>
      <c r="B52" s="21"/>
    </row>
    <row r="53" spans="1:3" x14ac:dyDescent="0.2">
      <c r="B53" s="20" t="s">
        <v>50</v>
      </c>
      <c r="C53" s="18" t="s">
        <v>184</v>
      </c>
    </row>
    <row r="54" spans="1:3" x14ac:dyDescent="0.2">
      <c r="B54" s="20" t="s">
        <v>50</v>
      </c>
      <c r="C54" s="18" t="s">
        <v>408</v>
      </c>
    </row>
    <row r="55" spans="1:3" x14ac:dyDescent="0.2">
      <c r="B55" s="21"/>
    </row>
    <row r="56" spans="1:3" x14ac:dyDescent="0.2">
      <c r="C56" s="18" t="s">
        <v>287</v>
      </c>
    </row>
    <row r="58" spans="1:3" x14ac:dyDescent="0.2">
      <c r="B58" s="20" t="s">
        <v>50</v>
      </c>
      <c r="C58" s="18" t="s">
        <v>72</v>
      </c>
    </row>
    <row r="59" spans="1:3" x14ac:dyDescent="0.2">
      <c r="B59" s="20" t="s">
        <v>50</v>
      </c>
      <c r="C59" s="18" t="s">
        <v>188</v>
      </c>
    </row>
    <row r="61" spans="1:3" x14ac:dyDescent="0.2">
      <c r="B61" s="21"/>
    </row>
    <row r="62" spans="1:3" ht="19" x14ac:dyDescent="0.3">
      <c r="A62" s="19" t="s">
        <v>73</v>
      </c>
      <c r="B62" s="21"/>
    </row>
    <row r="63" spans="1:3" x14ac:dyDescent="0.2">
      <c r="B63" s="21"/>
    </row>
    <row r="64" spans="1:3" x14ac:dyDescent="0.2">
      <c r="A64" s="18" t="s">
        <v>74</v>
      </c>
      <c r="B64" s="21"/>
    </row>
    <row r="65" spans="1:94" x14ac:dyDescent="0.2">
      <c r="B65" s="20" t="s">
        <v>50</v>
      </c>
      <c r="C65" s="18" t="s">
        <v>75</v>
      </c>
    </row>
    <row r="66" spans="1:94" customFormat="1" x14ac:dyDescent="0.2">
      <c r="B66" s="23"/>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x14ac:dyDescent="0.2">
      <c r="B67" s="21"/>
      <c r="C67" s="18" t="s">
        <v>76</v>
      </c>
    </row>
    <row r="68" spans="1:94" x14ac:dyDescent="0.2">
      <c r="B68" s="21"/>
      <c r="C68" s="411" t="s">
        <v>77</v>
      </c>
      <c r="D68" s="411"/>
      <c r="E68" s="411"/>
      <c r="F68" s="411"/>
      <c r="G68" s="411"/>
      <c r="H68" s="419" t="s">
        <v>241</v>
      </c>
      <c r="I68" s="420"/>
      <c r="J68" s="420"/>
      <c r="K68" s="420"/>
      <c r="L68" s="420"/>
      <c r="M68" s="420"/>
      <c r="N68" s="420"/>
      <c r="O68" s="420"/>
      <c r="P68" s="420"/>
      <c r="Q68" s="420"/>
      <c r="R68" s="420"/>
      <c r="S68" s="420"/>
      <c r="T68" s="420"/>
      <c r="U68" s="420"/>
      <c r="V68" s="420"/>
      <c r="W68" s="420"/>
      <c r="X68" s="420"/>
      <c r="Y68" s="420"/>
    </row>
    <row r="69" spans="1:94" ht="13.5" customHeight="1" x14ac:dyDescent="0.2">
      <c r="B69" s="21"/>
      <c r="C69" s="411" t="s">
        <v>78</v>
      </c>
      <c r="D69" s="411"/>
      <c r="E69" s="411"/>
      <c r="F69" s="411"/>
      <c r="G69" s="411"/>
      <c r="H69" s="421" t="s">
        <v>288</v>
      </c>
      <c r="I69" s="422"/>
      <c r="J69" s="422"/>
      <c r="K69" s="422"/>
      <c r="L69" s="422"/>
      <c r="M69" s="422"/>
      <c r="N69" s="422"/>
      <c r="O69" s="422"/>
      <c r="P69" s="422"/>
      <c r="Q69" s="422"/>
      <c r="R69" s="422"/>
      <c r="S69" s="422"/>
      <c r="T69" s="422"/>
      <c r="U69" s="422"/>
      <c r="V69" s="422"/>
      <c r="W69" s="422"/>
      <c r="X69" s="422"/>
      <c r="Y69" s="422"/>
    </row>
    <row r="70" spans="1:94" x14ac:dyDescent="0.2">
      <c r="B70" s="21"/>
      <c r="C70" s="411" t="s">
        <v>47</v>
      </c>
      <c r="D70" s="411"/>
      <c r="E70" s="411"/>
      <c r="F70" s="411"/>
      <c r="G70" s="411"/>
      <c r="H70" s="422" t="s">
        <v>233</v>
      </c>
      <c r="I70" s="422"/>
      <c r="J70" s="422"/>
      <c r="K70" s="422"/>
      <c r="L70" s="422"/>
      <c r="M70" s="422"/>
      <c r="N70" s="422"/>
      <c r="O70" s="422"/>
      <c r="P70" s="422"/>
      <c r="Q70" s="422"/>
      <c r="R70" s="422"/>
      <c r="S70" s="422"/>
      <c r="T70" s="422"/>
      <c r="U70" s="422"/>
      <c r="V70" s="422"/>
      <c r="W70" s="422"/>
      <c r="X70" s="422"/>
      <c r="Y70" s="422"/>
    </row>
    <row r="71" spans="1:94" x14ac:dyDescent="0.2">
      <c r="B71" s="21"/>
    </row>
    <row r="72" spans="1:94" x14ac:dyDescent="0.2">
      <c r="B72" s="21"/>
    </row>
    <row r="73" spans="1:94" x14ac:dyDescent="0.2">
      <c r="A73" s="18" t="s">
        <v>79</v>
      </c>
      <c r="B73" s="21"/>
    </row>
    <row r="74" spans="1:94" x14ac:dyDescent="0.2">
      <c r="B74" s="20" t="s">
        <v>109</v>
      </c>
      <c r="C74" s="18" t="s">
        <v>187</v>
      </c>
    </row>
    <row r="75" spans="1:94" x14ac:dyDescent="0.2">
      <c r="B75" s="21"/>
    </row>
    <row r="76" spans="1:94" x14ac:dyDescent="0.2">
      <c r="B76" s="21"/>
      <c r="C76" s="18" t="s">
        <v>80</v>
      </c>
    </row>
    <row r="77" spans="1:94" x14ac:dyDescent="0.2">
      <c r="B77" s="21"/>
      <c r="C77" s="411" t="s">
        <v>409</v>
      </c>
      <c r="D77" s="411"/>
      <c r="E77" s="411"/>
      <c r="F77" s="411"/>
      <c r="G77" s="411"/>
      <c r="H77" s="422" t="s">
        <v>191</v>
      </c>
      <c r="I77" s="422"/>
      <c r="J77" s="422"/>
      <c r="K77" s="422"/>
      <c r="L77" s="422"/>
      <c r="M77" s="422"/>
      <c r="N77" s="422"/>
      <c r="O77" s="422"/>
      <c r="P77" s="422"/>
      <c r="Q77" s="422"/>
      <c r="R77" s="422"/>
      <c r="S77" s="422"/>
      <c r="T77" s="422"/>
      <c r="U77" s="422"/>
      <c r="V77" s="422"/>
      <c r="W77" s="422"/>
      <c r="X77" s="422"/>
      <c r="Y77" s="422"/>
      <c r="AA77" s="18" t="s">
        <v>110</v>
      </c>
      <c r="AC77" s="18" t="s">
        <v>81</v>
      </c>
    </row>
    <row r="78" spans="1:94" x14ac:dyDescent="0.2">
      <c r="B78" s="21"/>
      <c r="C78" s="411" t="s">
        <v>34</v>
      </c>
      <c r="D78" s="411"/>
      <c r="E78" s="411"/>
      <c r="F78" s="411"/>
      <c r="G78" s="411"/>
      <c r="H78" s="422" t="s">
        <v>82</v>
      </c>
      <c r="I78" s="422"/>
      <c r="J78" s="422"/>
      <c r="K78" s="422"/>
      <c r="L78" s="422"/>
      <c r="M78" s="422"/>
      <c r="N78" s="422"/>
      <c r="O78" s="422"/>
      <c r="P78" s="422"/>
      <c r="Q78" s="422"/>
      <c r="R78" s="422"/>
      <c r="S78" s="422"/>
      <c r="T78" s="422"/>
      <c r="U78" s="422"/>
      <c r="V78" s="422"/>
      <c r="W78" s="422"/>
      <c r="X78" s="422"/>
      <c r="Y78" s="422"/>
    </row>
    <row r="79" spans="1:94" x14ac:dyDescent="0.2">
      <c r="B79" s="21"/>
      <c r="C79" s="411" t="s">
        <v>410</v>
      </c>
      <c r="D79" s="411"/>
      <c r="E79" s="411"/>
      <c r="F79" s="411"/>
      <c r="G79" s="411"/>
      <c r="H79" s="423" t="s">
        <v>83</v>
      </c>
      <c r="I79" s="423"/>
      <c r="J79" s="423"/>
      <c r="K79" s="423"/>
      <c r="L79" s="423"/>
      <c r="M79" s="423"/>
      <c r="N79" s="423"/>
      <c r="O79" s="423"/>
      <c r="P79" s="423"/>
      <c r="Q79" s="423"/>
      <c r="R79" s="423"/>
      <c r="S79" s="423"/>
      <c r="T79" s="423"/>
      <c r="U79" s="423"/>
      <c r="V79" s="423"/>
      <c r="W79" s="423"/>
      <c r="X79" s="423"/>
      <c r="Y79" s="423"/>
    </row>
    <row r="80" spans="1:94" x14ac:dyDescent="0.2">
      <c r="B80" s="21"/>
      <c r="C80" s="411" t="s">
        <v>411</v>
      </c>
      <c r="D80" s="411"/>
      <c r="E80" s="411"/>
      <c r="F80" s="411"/>
      <c r="G80" s="411"/>
      <c r="H80" s="422" t="s">
        <v>111</v>
      </c>
      <c r="I80" s="422"/>
      <c r="J80" s="422"/>
      <c r="K80" s="422"/>
      <c r="L80" s="422"/>
      <c r="M80" s="422"/>
      <c r="N80" s="422"/>
      <c r="O80" s="422"/>
      <c r="P80" s="422"/>
      <c r="Q80" s="422"/>
      <c r="R80" s="422"/>
      <c r="S80" s="422"/>
      <c r="T80" s="422"/>
      <c r="U80" s="422"/>
      <c r="V80" s="422"/>
      <c r="W80" s="422"/>
      <c r="X80" s="422"/>
      <c r="Y80" s="422"/>
    </row>
    <row r="81" spans="1:49" x14ac:dyDescent="0.2">
      <c r="B81" s="21"/>
      <c r="C81" s="411" t="s">
        <v>412</v>
      </c>
      <c r="D81" s="411"/>
      <c r="E81" s="411"/>
      <c r="F81" s="411"/>
      <c r="G81" s="411"/>
      <c r="H81" s="422" t="s">
        <v>112</v>
      </c>
      <c r="I81" s="422"/>
      <c r="J81" s="422"/>
      <c r="K81" s="422"/>
      <c r="L81" s="422"/>
      <c r="M81" s="422"/>
      <c r="N81" s="422"/>
      <c r="O81" s="422"/>
      <c r="P81" s="422"/>
      <c r="Q81" s="422"/>
      <c r="R81" s="422"/>
      <c r="S81" s="422"/>
      <c r="T81" s="422"/>
      <c r="U81" s="422"/>
      <c r="V81" s="422"/>
      <c r="W81" s="422"/>
      <c r="X81" s="422"/>
      <c r="Y81" s="422"/>
    </row>
    <row r="82" spans="1:49" x14ac:dyDescent="0.2">
      <c r="B82" s="21"/>
      <c r="C82" s="411" t="s">
        <v>35</v>
      </c>
      <c r="D82" s="411"/>
      <c r="E82" s="411"/>
      <c r="F82" s="411"/>
      <c r="G82" s="411"/>
      <c r="H82" s="422" t="s">
        <v>84</v>
      </c>
      <c r="I82" s="422"/>
      <c r="J82" s="422"/>
      <c r="K82" s="422"/>
      <c r="L82" s="422"/>
      <c r="M82" s="422"/>
      <c r="N82" s="422"/>
      <c r="O82" s="422"/>
      <c r="P82" s="422"/>
      <c r="Q82" s="422"/>
      <c r="R82" s="422"/>
      <c r="S82" s="422"/>
      <c r="T82" s="422"/>
      <c r="U82" s="422"/>
      <c r="V82" s="422"/>
      <c r="W82" s="422"/>
      <c r="X82" s="422"/>
      <c r="Y82" s="422"/>
      <c r="Z82" s="24"/>
      <c r="AC82" s="24"/>
      <c r="AD82" s="24"/>
      <c r="AE82" s="25"/>
      <c r="AF82" s="26"/>
      <c r="AG82" s="26"/>
      <c r="AH82" s="26"/>
      <c r="AI82" s="26"/>
    </row>
    <row r="83" spans="1:49" x14ac:dyDescent="0.2">
      <c r="B83" s="21"/>
      <c r="C83" s="411" t="s">
        <v>36</v>
      </c>
      <c r="D83" s="411"/>
      <c r="E83" s="411"/>
      <c r="F83" s="411"/>
      <c r="G83" s="411"/>
      <c r="H83" s="423" t="s">
        <v>85</v>
      </c>
      <c r="I83" s="423"/>
      <c r="J83" s="423"/>
      <c r="K83" s="423"/>
      <c r="L83" s="423"/>
      <c r="M83" s="423"/>
      <c r="N83" s="423"/>
      <c r="O83" s="423"/>
      <c r="P83" s="423"/>
      <c r="Q83" s="423"/>
      <c r="R83" s="423"/>
      <c r="S83" s="423"/>
      <c r="T83" s="423"/>
      <c r="U83" s="423"/>
      <c r="V83" s="423"/>
      <c r="W83" s="423"/>
      <c r="X83" s="423"/>
      <c r="Y83" s="423"/>
      <c r="Z83" s="24"/>
      <c r="AA83" s="18" t="s">
        <v>110</v>
      </c>
      <c r="AC83" s="18" t="s">
        <v>86</v>
      </c>
      <c r="AE83" s="25"/>
      <c r="AF83" s="26"/>
      <c r="AG83" s="26"/>
      <c r="AH83" s="26"/>
      <c r="AI83" s="26"/>
    </row>
    <row r="84" spans="1:49" x14ac:dyDescent="0.2">
      <c r="B84" s="21"/>
      <c r="C84" s="411" t="s">
        <v>113</v>
      </c>
      <c r="D84" s="411"/>
      <c r="E84" s="411"/>
      <c r="F84" s="411"/>
      <c r="G84" s="411"/>
      <c r="H84" s="422" t="s">
        <v>114</v>
      </c>
      <c r="I84" s="422"/>
      <c r="J84" s="422"/>
      <c r="K84" s="422"/>
      <c r="L84" s="422"/>
      <c r="M84" s="422"/>
      <c r="N84" s="422"/>
      <c r="O84" s="422"/>
      <c r="P84" s="422"/>
      <c r="Q84" s="422"/>
      <c r="R84" s="422"/>
      <c r="S84" s="422"/>
      <c r="T84" s="422"/>
      <c r="U84" s="422"/>
      <c r="V84" s="422"/>
      <c r="W84" s="422"/>
      <c r="X84" s="422"/>
      <c r="Y84" s="422"/>
      <c r="Z84" s="24"/>
      <c r="AC84" s="24"/>
      <c r="AD84" s="24"/>
      <c r="AE84" s="25"/>
      <c r="AF84" s="26"/>
      <c r="AG84" s="26"/>
      <c r="AH84" s="26"/>
      <c r="AI84" s="26"/>
    </row>
    <row r="85" spans="1:49" x14ac:dyDescent="0.2">
      <c r="B85" s="21"/>
      <c r="C85" s="411" t="s">
        <v>115</v>
      </c>
      <c r="D85" s="411"/>
      <c r="E85" s="411"/>
      <c r="F85" s="411"/>
      <c r="G85" s="411"/>
      <c r="H85" s="422" t="s">
        <v>87</v>
      </c>
      <c r="I85" s="422"/>
      <c r="J85" s="422"/>
      <c r="K85" s="422"/>
      <c r="L85" s="422"/>
      <c r="M85" s="422"/>
      <c r="N85" s="422"/>
      <c r="O85" s="422"/>
      <c r="P85" s="422"/>
      <c r="Q85" s="422"/>
      <c r="R85" s="422"/>
      <c r="S85" s="422"/>
      <c r="T85" s="422"/>
      <c r="U85" s="422"/>
      <c r="V85" s="422"/>
      <c r="W85" s="422"/>
      <c r="X85" s="422"/>
      <c r="Y85" s="422"/>
      <c r="Z85" s="24"/>
      <c r="AC85" s="24"/>
      <c r="AD85" s="24"/>
      <c r="AE85" s="25"/>
      <c r="AF85" s="26"/>
      <c r="AG85" s="26"/>
      <c r="AH85" s="26"/>
      <c r="AI85" s="26"/>
    </row>
    <row r="86" spans="1:49" x14ac:dyDescent="0.2">
      <c r="B86" s="21"/>
      <c r="C86" s="411" t="s">
        <v>39</v>
      </c>
      <c r="D86" s="411"/>
      <c r="E86" s="411"/>
      <c r="F86" s="411"/>
      <c r="G86" s="411"/>
      <c r="H86" s="422" t="s">
        <v>116</v>
      </c>
      <c r="I86" s="422"/>
      <c r="J86" s="422"/>
      <c r="K86" s="422"/>
      <c r="L86" s="422"/>
      <c r="M86" s="422"/>
      <c r="N86" s="422"/>
      <c r="O86" s="422"/>
      <c r="P86" s="422"/>
      <c r="Q86" s="422"/>
      <c r="R86" s="422"/>
      <c r="S86" s="422"/>
      <c r="T86" s="422"/>
      <c r="U86" s="422"/>
      <c r="V86" s="422"/>
      <c r="W86" s="422"/>
      <c r="X86" s="422"/>
      <c r="Y86" s="422"/>
      <c r="Z86" s="24"/>
      <c r="AC86" s="24"/>
      <c r="AD86" s="24"/>
      <c r="AE86" s="25"/>
      <c r="AF86" s="26"/>
      <c r="AG86" s="26"/>
      <c r="AH86" s="26"/>
      <c r="AI86" s="26"/>
    </row>
    <row r="87" spans="1:49" x14ac:dyDescent="0.2">
      <c r="B87" s="21"/>
      <c r="C87" s="411" t="s">
        <v>117</v>
      </c>
      <c r="D87" s="411"/>
      <c r="E87" s="411"/>
      <c r="F87" s="411"/>
      <c r="G87" s="411"/>
      <c r="H87" s="444" t="s">
        <v>118</v>
      </c>
      <c r="I87" s="445"/>
      <c r="J87" s="445"/>
      <c r="K87" s="445"/>
      <c r="L87" s="445"/>
      <c r="M87" s="445"/>
      <c r="N87" s="445"/>
      <c r="O87" s="445"/>
      <c r="P87" s="445"/>
      <c r="Q87" s="445"/>
      <c r="R87" s="445"/>
      <c r="S87" s="445"/>
      <c r="T87" s="445"/>
      <c r="U87" s="445"/>
      <c r="V87" s="445"/>
      <c r="W87" s="445"/>
      <c r="X87" s="445"/>
      <c r="Y87" s="446"/>
      <c r="Z87" s="24"/>
      <c r="AC87" s="24"/>
      <c r="AD87" s="24"/>
      <c r="AE87" s="25"/>
      <c r="AF87" s="26"/>
      <c r="AG87" s="26"/>
      <c r="AH87" s="26"/>
      <c r="AI87" s="26"/>
    </row>
    <row r="88" spans="1:49" x14ac:dyDescent="0.2">
      <c r="B88" s="21"/>
      <c r="C88" s="24"/>
      <c r="D88" s="24"/>
      <c r="E88" s="24"/>
      <c r="F88" s="24"/>
      <c r="G88" s="24"/>
      <c r="H88" s="27"/>
      <c r="I88" s="27"/>
      <c r="J88" s="27"/>
      <c r="K88" s="27"/>
      <c r="L88" s="27"/>
      <c r="M88" s="27"/>
      <c r="N88" s="27"/>
      <c r="O88" s="27"/>
      <c r="P88" s="27"/>
      <c r="Q88" s="27"/>
      <c r="R88" s="27"/>
      <c r="S88" s="27"/>
      <c r="T88" s="27"/>
      <c r="U88" s="27"/>
      <c r="V88" s="27"/>
      <c r="W88" s="27"/>
      <c r="X88" s="27"/>
      <c r="Y88" s="27"/>
      <c r="Z88" s="24"/>
      <c r="AA88" s="24"/>
      <c r="AB88" s="24"/>
      <c r="AC88" s="24"/>
      <c r="AD88" s="24"/>
      <c r="AE88" s="25"/>
      <c r="AF88" s="26"/>
      <c r="AG88" s="26"/>
      <c r="AH88" s="26"/>
      <c r="AI88" s="26"/>
    </row>
    <row r="89" spans="1:49" x14ac:dyDescent="0.2">
      <c r="A89" s="18" t="s">
        <v>88</v>
      </c>
      <c r="B89" s="28"/>
      <c r="C89" s="26"/>
      <c r="D89" s="26"/>
      <c r="E89" s="26"/>
      <c r="F89" s="26"/>
      <c r="G89" s="29"/>
      <c r="H89" s="29"/>
      <c r="I89" s="29"/>
      <c r="J89" s="29"/>
      <c r="K89" s="29"/>
      <c r="L89" s="29"/>
      <c r="M89" s="29"/>
      <c r="N89" s="29"/>
      <c r="O89" s="29"/>
      <c r="P89" s="29"/>
      <c r="Q89" s="29"/>
      <c r="R89" s="29"/>
      <c r="S89" s="29"/>
      <c r="T89" s="29"/>
      <c r="U89" s="29"/>
      <c r="V89" s="29"/>
      <c r="W89" s="29"/>
      <c r="X89" s="29"/>
      <c r="Y89" s="24"/>
      <c r="Z89" s="24"/>
      <c r="AA89" s="24"/>
      <c r="AB89" s="24"/>
      <c r="AC89" s="24"/>
      <c r="AD89" s="25"/>
      <c r="AE89" s="26"/>
      <c r="AF89" s="26"/>
      <c r="AG89" s="26"/>
      <c r="AH89" s="26"/>
      <c r="AI89" s="26"/>
      <c r="AJ89" s="26"/>
      <c r="AK89" s="26"/>
      <c r="AL89" s="26"/>
      <c r="AM89" s="26"/>
      <c r="AN89" s="26"/>
      <c r="AO89" s="26"/>
      <c r="AP89" s="26"/>
      <c r="AQ89" s="26"/>
      <c r="AR89" s="26"/>
      <c r="AS89" s="26"/>
      <c r="AT89" s="26"/>
      <c r="AU89" s="26"/>
      <c r="AV89" s="26"/>
      <c r="AW89" s="26"/>
    </row>
    <row r="90" spans="1:49" x14ac:dyDescent="0.2">
      <c r="B90" s="20" t="s">
        <v>119</v>
      </c>
      <c r="C90" s="26" t="s">
        <v>289</v>
      </c>
      <c r="D90" s="26"/>
      <c r="E90" s="26"/>
      <c r="F90" s="26"/>
      <c r="G90" s="29"/>
      <c r="H90" s="29"/>
      <c r="I90" s="29"/>
      <c r="J90" s="29"/>
      <c r="K90" s="29"/>
      <c r="L90" s="29"/>
      <c r="M90" s="29"/>
      <c r="N90" s="29"/>
      <c r="O90" s="29"/>
      <c r="P90" s="29"/>
      <c r="Q90" s="29"/>
      <c r="R90" s="29"/>
      <c r="S90" s="29"/>
      <c r="T90" s="29"/>
      <c r="U90" s="29"/>
      <c r="V90" s="29"/>
      <c r="W90" s="29"/>
      <c r="X90" s="29"/>
      <c r="Y90" s="24"/>
      <c r="Z90" s="24"/>
      <c r="AA90" s="24"/>
      <c r="AB90" s="24"/>
      <c r="AC90" s="24"/>
      <c r="AD90" s="25"/>
      <c r="AE90" s="26"/>
      <c r="AF90" s="26"/>
      <c r="AG90" s="26"/>
      <c r="AH90" s="26"/>
      <c r="AI90" s="26"/>
      <c r="AJ90" s="26"/>
      <c r="AK90" s="26"/>
      <c r="AL90" s="26"/>
      <c r="AM90" s="26"/>
      <c r="AN90" s="26"/>
      <c r="AO90" s="26"/>
      <c r="AP90" s="26"/>
      <c r="AQ90" s="26"/>
      <c r="AR90" s="26"/>
      <c r="AS90" s="26"/>
      <c r="AT90" s="26"/>
      <c r="AU90" s="26"/>
      <c r="AV90" s="26"/>
      <c r="AW90" s="26"/>
    </row>
    <row r="91" spans="1:49" x14ac:dyDescent="0.2">
      <c r="C91" s="26" t="s">
        <v>89</v>
      </c>
      <c r="D91" s="26"/>
      <c r="E91" s="26"/>
      <c r="F91" s="26"/>
      <c r="G91" s="29"/>
      <c r="H91" s="29"/>
      <c r="I91" s="29"/>
      <c r="J91" s="29"/>
      <c r="K91" s="29"/>
      <c r="L91" s="29"/>
      <c r="M91" s="29"/>
      <c r="N91" s="29"/>
      <c r="O91" s="29"/>
      <c r="P91" s="29"/>
      <c r="Q91" s="29"/>
      <c r="R91" s="29"/>
      <c r="S91" s="29"/>
      <c r="T91" s="29"/>
      <c r="U91" s="29"/>
      <c r="V91" s="29"/>
      <c r="W91" s="29"/>
      <c r="X91" s="29"/>
      <c r="Y91" s="24"/>
      <c r="Z91" s="24"/>
      <c r="AA91" s="24"/>
      <c r="AB91" s="24"/>
      <c r="AC91" s="24"/>
      <c r="AD91" s="25"/>
      <c r="AE91" s="26"/>
      <c r="AF91" s="26"/>
      <c r="AG91" s="26"/>
      <c r="AH91" s="26"/>
      <c r="AI91" s="26"/>
      <c r="AJ91" s="26"/>
      <c r="AK91" s="26"/>
      <c r="AL91" s="26"/>
      <c r="AM91" s="26"/>
      <c r="AN91" s="26"/>
      <c r="AO91" s="26"/>
      <c r="AP91" s="26"/>
      <c r="AQ91" s="26"/>
      <c r="AR91" s="26"/>
      <c r="AS91" s="26"/>
      <c r="AT91" s="26"/>
      <c r="AU91" s="26"/>
      <c r="AV91" s="26"/>
      <c r="AW91" s="26"/>
    </row>
    <row r="92" spans="1:49" x14ac:dyDescent="0.2">
      <c r="B92" s="21" t="s">
        <v>54</v>
      </c>
      <c r="C92" s="26" t="s">
        <v>393</v>
      </c>
      <c r="D92" s="26"/>
      <c r="E92" s="26"/>
      <c r="F92" s="26"/>
      <c r="G92" s="82"/>
      <c r="H92" s="82"/>
      <c r="I92" s="82"/>
      <c r="J92" s="82"/>
      <c r="K92" s="82"/>
      <c r="L92" s="82"/>
      <c r="M92" s="82"/>
      <c r="N92" s="82"/>
      <c r="O92" s="82"/>
      <c r="P92" s="18" t="s">
        <v>110</v>
      </c>
      <c r="Q92" s="82"/>
      <c r="R92" s="30" t="s">
        <v>396</v>
      </c>
      <c r="S92" s="82"/>
      <c r="T92" s="82"/>
      <c r="U92" s="82"/>
      <c r="V92" s="82"/>
      <c r="W92" s="82"/>
      <c r="X92" s="82"/>
      <c r="Y92" s="24"/>
      <c r="Z92" s="24"/>
      <c r="AA92" s="24"/>
      <c r="AB92" s="24"/>
      <c r="AC92" s="24"/>
      <c r="AD92" s="25"/>
      <c r="AE92" s="26"/>
      <c r="AF92" s="26"/>
      <c r="AG92" s="26"/>
      <c r="AH92" s="26"/>
      <c r="AI92" s="26"/>
      <c r="AJ92" s="26"/>
      <c r="AK92" s="26"/>
      <c r="AL92" s="26"/>
      <c r="AM92" s="26"/>
      <c r="AN92" s="26"/>
      <c r="AO92" s="26"/>
      <c r="AP92" s="26"/>
      <c r="AQ92" s="26"/>
      <c r="AR92" s="26"/>
      <c r="AS92" s="26"/>
      <c r="AT92" s="26"/>
      <c r="AU92" s="26"/>
      <c r="AV92" s="26"/>
      <c r="AW92" s="26"/>
    </row>
    <row r="93" spans="1:49" x14ac:dyDescent="0.2">
      <c r="B93" s="21" t="s">
        <v>54</v>
      </c>
      <c r="C93" s="26" t="s">
        <v>394</v>
      </c>
      <c r="D93" s="26"/>
      <c r="E93" s="26"/>
      <c r="F93" s="26"/>
      <c r="G93" s="82"/>
      <c r="H93" s="82"/>
      <c r="I93" s="82"/>
      <c r="J93" s="82"/>
      <c r="K93" s="82"/>
      <c r="L93" s="82"/>
      <c r="M93" s="82"/>
      <c r="N93" s="82"/>
      <c r="O93" s="82"/>
      <c r="P93" s="18" t="s">
        <v>110</v>
      </c>
      <c r="Q93" s="82"/>
      <c r="R93" s="30" t="s">
        <v>395</v>
      </c>
      <c r="S93" s="82"/>
      <c r="T93" s="82"/>
      <c r="U93" s="82"/>
      <c r="V93" s="82"/>
      <c r="W93" s="82"/>
      <c r="X93" s="82"/>
      <c r="Y93" s="24"/>
      <c r="Z93" s="24"/>
      <c r="AA93" s="24"/>
      <c r="AB93" s="24"/>
      <c r="AC93" s="24"/>
      <c r="AD93" s="25"/>
      <c r="AE93" s="26"/>
      <c r="AF93" s="26"/>
      <c r="AG93" s="26"/>
      <c r="AH93" s="26"/>
      <c r="AI93" s="26"/>
      <c r="AJ93" s="26"/>
      <c r="AK93" s="26"/>
      <c r="AL93" s="26"/>
      <c r="AM93" s="26"/>
      <c r="AN93" s="26"/>
      <c r="AO93" s="26"/>
      <c r="AP93" s="26"/>
      <c r="AQ93" s="26"/>
      <c r="AR93" s="26"/>
      <c r="AS93" s="26"/>
      <c r="AT93" s="26"/>
      <c r="AU93" s="26"/>
      <c r="AV93" s="26"/>
      <c r="AW93" s="26"/>
    </row>
    <row r="94" spans="1:49" x14ac:dyDescent="0.2">
      <c r="B94" s="21" t="s">
        <v>54</v>
      </c>
      <c r="C94" s="26" t="s">
        <v>182</v>
      </c>
      <c r="D94" s="26"/>
      <c r="E94" s="26"/>
      <c r="F94" s="26"/>
      <c r="G94" s="29"/>
      <c r="H94" s="29"/>
      <c r="I94" s="29"/>
      <c r="J94" s="29"/>
      <c r="K94" s="29"/>
      <c r="L94" s="29"/>
      <c r="M94" s="29"/>
      <c r="N94" s="29"/>
      <c r="O94" s="29"/>
      <c r="P94" s="18" t="s">
        <v>110</v>
      </c>
      <c r="Q94" s="29"/>
      <c r="R94" s="30" t="s">
        <v>227</v>
      </c>
      <c r="S94" s="29"/>
      <c r="T94" s="29"/>
      <c r="U94" s="29"/>
      <c r="V94" s="29"/>
      <c r="W94" s="29"/>
      <c r="X94" s="29"/>
      <c r="Y94" s="24"/>
      <c r="Z94" s="24"/>
      <c r="AA94" s="24"/>
      <c r="AB94" s="24"/>
      <c r="AC94" s="24"/>
      <c r="AD94" s="25"/>
      <c r="AE94" s="26"/>
      <c r="AF94" s="26"/>
      <c r="AG94" s="26"/>
      <c r="AH94" s="26"/>
      <c r="AI94" s="26"/>
      <c r="AJ94" s="26"/>
      <c r="AK94" s="26"/>
      <c r="AL94" s="26"/>
      <c r="AM94" s="26"/>
      <c r="AN94" s="26"/>
      <c r="AO94" s="26"/>
      <c r="AP94" s="26"/>
      <c r="AQ94" s="26"/>
      <c r="AR94" s="26"/>
      <c r="AS94" s="26"/>
      <c r="AT94" s="26"/>
      <c r="AU94" s="26"/>
      <c r="AV94" s="26"/>
      <c r="AW94" s="26"/>
    </row>
    <row r="95" spans="1:49" x14ac:dyDescent="0.2">
      <c r="B95" s="21" t="s">
        <v>120</v>
      </c>
      <c r="C95" s="26" t="s">
        <v>90</v>
      </c>
      <c r="D95" s="26"/>
      <c r="E95" s="26"/>
      <c r="F95" s="26"/>
      <c r="G95" s="29"/>
      <c r="H95" s="29"/>
      <c r="I95" s="29"/>
      <c r="J95" s="29"/>
      <c r="K95" s="29"/>
      <c r="L95" s="29"/>
      <c r="M95" s="29"/>
      <c r="N95" s="29"/>
      <c r="O95" s="29"/>
      <c r="P95" s="18" t="s">
        <v>121</v>
      </c>
      <c r="Q95" s="29"/>
      <c r="R95" s="30" t="s">
        <v>91</v>
      </c>
      <c r="S95" s="29"/>
      <c r="T95" s="29"/>
      <c r="U95" s="29"/>
      <c r="V95" s="29"/>
      <c r="W95" s="29"/>
      <c r="X95" s="29"/>
      <c r="Y95" s="24"/>
      <c r="Z95" s="24"/>
      <c r="AA95" s="24"/>
      <c r="AB95" s="24"/>
      <c r="AC95" s="24"/>
      <c r="AD95" s="25"/>
      <c r="AE95" s="26"/>
      <c r="AF95" s="26"/>
      <c r="AG95" s="26"/>
      <c r="AH95" s="26"/>
      <c r="AI95" s="26"/>
      <c r="AJ95" s="26"/>
      <c r="AK95" s="26"/>
      <c r="AL95" s="26"/>
      <c r="AM95" s="26"/>
      <c r="AN95" s="26"/>
      <c r="AO95" s="26"/>
      <c r="AP95" s="26"/>
      <c r="AQ95" s="26"/>
      <c r="AR95" s="26"/>
      <c r="AS95" s="26"/>
      <c r="AT95" s="26"/>
      <c r="AU95" s="26"/>
      <c r="AV95" s="26"/>
      <c r="AW95" s="26"/>
    </row>
    <row r="96" spans="1:49" s="22" customFormat="1" x14ac:dyDescent="0.2">
      <c r="B96" s="31" t="s">
        <v>120</v>
      </c>
      <c r="C96" s="79" t="s">
        <v>290</v>
      </c>
      <c r="D96" s="32"/>
      <c r="E96" s="32"/>
      <c r="F96" s="32"/>
      <c r="G96" s="33"/>
      <c r="H96" s="33"/>
      <c r="I96" s="33"/>
      <c r="J96" s="33"/>
      <c r="K96" s="33"/>
      <c r="L96" s="33"/>
      <c r="M96" s="33"/>
      <c r="N96" s="33"/>
      <c r="O96" s="33"/>
      <c r="P96" s="22" t="s">
        <v>121</v>
      </c>
      <c r="Q96" s="33"/>
      <c r="R96" s="80" t="s">
        <v>291</v>
      </c>
      <c r="S96" s="33"/>
      <c r="T96" s="33"/>
      <c r="U96" s="33"/>
      <c r="V96" s="33"/>
      <c r="W96" s="33"/>
      <c r="X96" s="33"/>
      <c r="Y96" s="34"/>
      <c r="Z96" s="34"/>
      <c r="AA96" s="34"/>
      <c r="AB96" s="34"/>
      <c r="AC96" s="34"/>
      <c r="AD96" s="35"/>
      <c r="AE96" s="32"/>
      <c r="AF96" s="32"/>
      <c r="AG96" s="32"/>
      <c r="AH96" s="32"/>
      <c r="AI96" s="32"/>
      <c r="AJ96" s="32"/>
      <c r="AK96" s="32"/>
      <c r="AL96" s="32"/>
      <c r="AM96" s="32"/>
      <c r="AN96" s="32"/>
      <c r="AO96" s="32"/>
      <c r="AP96" s="32"/>
      <c r="AQ96" s="32"/>
      <c r="AR96" s="32"/>
      <c r="AS96" s="32"/>
      <c r="AT96" s="32"/>
      <c r="AU96" s="32"/>
      <c r="AV96" s="32"/>
      <c r="AW96" s="32"/>
    </row>
    <row r="97" spans="3:49" x14ac:dyDescent="0.2">
      <c r="C97" s="26"/>
      <c r="D97" s="26"/>
      <c r="E97" s="26"/>
      <c r="F97" s="26"/>
      <c r="G97" s="29"/>
      <c r="H97" s="29"/>
      <c r="I97" s="29"/>
      <c r="J97" s="29"/>
      <c r="K97" s="29"/>
      <c r="L97" s="29"/>
      <c r="M97" s="29"/>
      <c r="N97" s="29"/>
      <c r="O97" s="29"/>
      <c r="P97" s="29"/>
      <c r="Q97" s="29"/>
      <c r="R97" s="29"/>
      <c r="S97" s="29"/>
      <c r="T97" s="29"/>
      <c r="U97" s="29"/>
      <c r="V97" s="29"/>
      <c r="W97" s="29"/>
      <c r="X97" s="29"/>
      <c r="Y97" s="24"/>
      <c r="Z97" s="24"/>
      <c r="AA97" s="24"/>
      <c r="AB97" s="24"/>
      <c r="AC97" s="24"/>
      <c r="AD97" s="25"/>
      <c r="AE97" s="26"/>
      <c r="AF97" s="26"/>
      <c r="AG97" s="26"/>
      <c r="AH97" s="26"/>
      <c r="AI97" s="26"/>
      <c r="AJ97" s="26"/>
      <c r="AK97" s="26"/>
      <c r="AL97" s="26"/>
      <c r="AM97" s="26"/>
      <c r="AN97" s="26"/>
      <c r="AO97" s="26"/>
      <c r="AP97" s="26"/>
      <c r="AQ97" s="26"/>
      <c r="AR97" s="26"/>
      <c r="AS97" s="26"/>
      <c r="AT97" s="26"/>
      <c r="AU97" s="26"/>
      <c r="AV97" s="26"/>
      <c r="AW97" s="26"/>
    </row>
    <row r="98" spans="3:49" x14ac:dyDescent="0.2">
      <c r="C98" s="18" t="s">
        <v>80</v>
      </c>
      <c r="AO98" s="26"/>
      <c r="AP98" s="26"/>
      <c r="AQ98" s="26"/>
      <c r="AR98" s="26"/>
      <c r="AS98" s="26"/>
      <c r="AT98" s="26"/>
      <c r="AU98" s="26"/>
      <c r="AV98" s="26"/>
      <c r="AW98" s="26"/>
    </row>
    <row r="99" spans="3:49" x14ac:dyDescent="0.2">
      <c r="C99" s="434" t="s">
        <v>41</v>
      </c>
      <c r="D99" s="411"/>
      <c r="E99" s="434" t="s">
        <v>42</v>
      </c>
      <c r="F99" s="434"/>
      <c r="G99" s="434"/>
      <c r="H99" s="434"/>
      <c r="I99" s="434"/>
      <c r="J99" s="434"/>
      <c r="K99" s="434"/>
      <c r="L99" s="435" t="s">
        <v>122</v>
      </c>
      <c r="M99" s="436"/>
      <c r="N99" s="436"/>
      <c r="O99" s="436"/>
      <c r="P99" s="436"/>
      <c r="Q99" s="436"/>
      <c r="R99" s="436"/>
      <c r="S99" s="436"/>
      <c r="T99" s="437"/>
      <c r="U99" s="434" t="s">
        <v>177</v>
      </c>
      <c r="V99" s="434"/>
      <c r="W99" s="434" t="s">
        <v>43</v>
      </c>
      <c r="X99" s="434"/>
      <c r="Y99" s="434"/>
      <c r="Z99" s="434"/>
      <c r="AA99" s="434"/>
      <c r="AB99" s="434"/>
      <c r="AC99" s="434"/>
      <c r="AD99" s="434" t="s">
        <v>245</v>
      </c>
      <c r="AE99" s="434"/>
      <c r="AF99" s="26"/>
      <c r="AG99" s="26"/>
      <c r="AH99" s="26"/>
      <c r="AI99" s="26"/>
      <c r="AJ99" s="26"/>
      <c r="AK99" s="26"/>
      <c r="AL99" s="26"/>
      <c r="AM99" s="26"/>
      <c r="AN99" s="26"/>
    </row>
    <row r="100" spans="3:49" x14ac:dyDescent="0.2">
      <c r="C100" s="434"/>
      <c r="D100" s="411"/>
      <c r="E100" s="434"/>
      <c r="F100" s="434"/>
      <c r="G100" s="434"/>
      <c r="H100" s="434"/>
      <c r="I100" s="434"/>
      <c r="J100" s="434"/>
      <c r="K100" s="434"/>
      <c r="L100" s="438"/>
      <c r="M100" s="439"/>
      <c r="N100" s="439"/>
      <c r="O100" s="439"/>
      <c r="P100" s="439"/>
      <c r="Q100" s="439"/>
      <c r="R100" s="439"/>
      <c r="S100" s="439"/>
      <c r="T100" s="440"/>
      <c r="U100" s="434"/>
      <c r="V100" s="434"/>
      <c r="W100" s="434" t="s">
        <v>44</v>
      </c>
      <c r="X100" s="434"/>
      <c r="Y100" s="434"/>
      <c r="Z100" s="434" t="s">
        <v>45</v>
      </c>
      <c r="AA100" s="434"/>
      <c r="AB100" s="434" t="s">
        <v>46</v>
      </c>
      <c r="AC100" s="434"/>
      <c r="AD100" s="434"/>
      <c r="AE100" s="434"/>
      <c r="AF100" s="26"/>
      <c r="AG100" s="26"/>
      <c r="AH100" s="26"/>
      <c r="AI100" s="26"/>
      <c r="AJ100" s="26"/>
      <c r="AK100" s="26"/>
      <c r="AL100" s="26"/>
      <c r="AM100" s="26"/>
      <c r="AN100" s="26"/>
    </row>
    <row r="101" spans="3:49" x14ac:dyDescent="0.2">
      <c r="C101" s="411"/>
      <c r="D101" s="411"/>
      <c r="E101" s="434"/>
      <c r="F101" s="434"/>
      <c r="G101" s="434"/>
      <c r="H101" s="434"/>
      <c r="I101" s="434"/>
      <c r="J101" s="434"/>
      <c r="K101" s="434"/>
      <c r="L101" s="441"/>
      <c r="M101" s="442"/>
      <c r="N101" s="442"/>
      <c r="O101" s="442"/>
      <c r="P101" s="442"/>
      <c r="Q101" s="442"/>
      <c r="R101" s="442"/>
      <c r="S101" s="442"/>
      <c r="T101" s="443"/>
      <c r="U101" s="434"/>
      <c r="V101" s="434"/>
      <c r="W101" s="434"/>
      <c r="X101" s="434"/>
      <c r="Y101" s="434"/>
      <c r="Z101" s="434"/>
      <c r="AA101" s="434"/>
      <c r="AB101" s="434"/>
      <c r="AC101" s="434"/>
      <c r="AD101" s="434"/>
      <c r="AE101" s="434"/>
      <c r="AF101" s="26"/>
      <c r="AG101" s="26"/>
      <c r="AH101" s="26"/>
      <c r="AI101" s="26"/>
      <c r="AJ101" s="26"/>
      <c r="AK101" s="26"/>
      <c r="AL101" s="26"/>
      <c r="AM101" s="26"/>
      <c r="AN101" s="26"/>
    </row>
    <row r="102" spans="3:49" x14ac:dyDescent="0.2">
      <c r="C102" s="411">
        <v>1</v>
      </c>
      <c r="D102" s="411"/>
      <c r="E102" s="392" t="s">
        <v>178</v>
      </c>
      <c r="F102" s="392"/>
      <c r="G102" s="392"/>
      <c r="H102" s="392"/>
      <c r="I102" s="392"/>
      <c r="J102" s="392"/>
      <c r="K102" s="392"/>
      <c r="L102" s="362" t="s">
        <v>179</v>
      </c>
      <c r="M102" s="363"/>
      <c r="N102" s="363"/>
      <c r="O102" s="363"/>
      <c r="P102" s="363"/>
      <c r="Q102" s="363"/>
      <c r="R102" s="363"/>
      <c r="S102" s="363"/>
      <c r="T102" s="364"/>
      <c r="U102" s="365" t="s">
        <v>222</v>
      </c>
      <c r="V102" s="365"/>
      <c r="W102" s="412" t="s">
        <v>234</v>
      </c>
      <c r="X102" s="413"/>
      <c r="Y102" s="414"/>
      <c r="Z102" s="415" t="s">
        <v>124</v>
      </c>
      <c r="AA102" s="365"/>
      <c r="AB102" s="415" t="s">
        <v>125</v>
      </c>
      <c r="AC102" s="365"/>
      <c r="AD102" s="365">
        <f>2021-W102</f>
        <v>11</v>
      </c>
      <c r="AE102" s="366"/>
      <c r="AF102" s="26"/>
      <c r="AG102" s="26"/>
      <c r="AH102" s="26"/>
      <c r="AI102" s="26"/>
      <c r="AJ102" s="26"/>
      <c r="AK102" s="26"/>
      <c r="AL102" s="26"/>
      <c r="AM102" s="26"/>
      <c r="AN102" s="26"/>
    </row>
    <row r="103" spans="3:49" x14ac:dyDescent="0.2">
      <c r="C103" s="411">
        <v>2</v>
      </c>
      <c r="D103" s="411"/>
      <c r="E103" s="382" t="s">
        <v>92</v>
      </c>
      <c r="F103" s="382"/>
      <c r="G103" s="382"/>
      <c r="H103" s="382"/>
      <c r="I103" s="382"/>
      <c r="J103" s="382"/>
      <c r="K103" s="382"/>
      <c r="L103" s="362" t="s">
        <v>126</v>
      </c>
      <c r="M103" s="363"/>
      <c r="N103" s="363"/>
      <c r="O103" s="363"/>
      <c r="P103" s="363"/>
      <c r="Q103" s="363"/>
      <c r="R103" s="363"/>
      <c r="S103" s="363"/>
      <c r="T103" s="364"/>
      <c r="U103" s="365" t="s">
        <v>223</v>
      </c>
      <c r="V103" s="365"/>
      <c r="W103" s="412" t="s">
        <v>235</v>
      </c>
      <c r="X103" s="413"/>
      <c r="Y103" s="414"/>
      <c r="Z103" s="415" t="s">
        <v>128</v>
      </c>
      <c r="AA103" s="365"/>
      <c r="AB103" s="415" t="s">
        <v>129</v>
      </c>
      <c r="AC103" s="365"/>
      <c r="AD103" s="365">
        <f t="shared" ref="AD103:AD111" si="0">2021-W103</f>
        <v>12</v>
      </c>
      <c r="AE103" s="366"/>
      <c r="AF103" s="26"/>
      <c r="AG103" s="26"/>
      <c r="AH103" s="26"/>
      <c r="AI103" s="26"/>
      <c r="AJ103" s="26"/>
      <c r="AK103" s="26"/>
      <c r="AL103" s="26"/>
      <c r="AM103" s="26"/>
      <c r="AN103" s="26"/>
    </row>
    <row r="104" spans="3:49" x14ac:dyDescent="0.2">
      <c r="C104" s="411">
        <v>3</v>
      </c>
      <c r="D104" s="411"/>
      <c r="E104" s="382" t="s">
        <v>93</v>
      </c>
      <c r="F104" s="382"/>
      <c r="G104" s="382"/>
      <c r="H104" s="382"/>
      <c r="I104" s="382"/>
      <c r="J104" s="382"/>
      <c r="K104" s="382"/>
      <c r="L104" s="362" t="s">
        <v>130</v>
      </c>
      <c r="M104" s="363"/>
      <c r="N104" s="363"/>
      <c r="O104" s="363"/>
      <c r="P104" s="363"/>
      <c r="Q104" s="363"/>
      <c r="R104" s="363"/>
      <c r="S104" s="363"/>
      <c r="T104" s="364"/>
      <c r="U104" s="365" t="s">
        <v>223</v>
      </c>
      <c r="V104" s="365"/>
      <c r="W104" s="412" t="s">
        <v>193</v>
      </c>
      <c r="X104" s="413"/>
      <c r="Y104" s="414"/>
      <c r="Z104" s="365" t="s">
        <v>129</v>
      </c>
      <c r="AA104" s="365"/>
      <c r="AB104" s="365" t="s">
        <v>94</v>
      </c>
      <c r="AC104" s="365"/>
      <c r="AD104" s="365">
        <f t="shared" si="0"/>
        <v>13</v>
      </c>
      <c r="AE104" s="366"/>
      <c r="AF104" s="26"/>
      <c r="AG104" s="26"/>
      <c r="AH104" s="26"/>
      <c r="AI104" s="26"/>
      <c r="AJ104" s="26"/>
      <c r="AK104" s="26"/>
      <c r="AL104" s="26"/>
      <c r="AM104" s="26"/>
      <c r="AN104" s="26"/>
    </row>
    <row r="105" spans="3:49" x14ac:dyDescent="0.2">
      <c r="C105" s="411">
        <v>4</v>
      </c>
      <c r="D105" s="411"/>
      <c r="E105" s="382" t="s">
        <v>95</v>
      </c>
      <c r="F105" s="382"/>
      <c r="G105" s="382"/>
      <c r="H105" s="382"/>
      <c r="I105" s="382"/>
      <c r="J105" s="382"/>
      <c r="K105" s="382"/>
      <c r="L105" s="362" t="s">
        <v>132</v>
      </c>
      <c r="M105" s="363"/>
      <c r="N105" s="363"/>
      <c r="O105" s="363"/>
      <c r="P105" s="363"/>
      <c r="Q105" s="363"/>
      <c r="R105" s="363"/>
      <c r="S105" s="363"/>
      <c r="T105" s="364"/>
      <c r="U105" s="365" t="s">
        <v>223</v>
      </c>
      <c r="V105" s="365"/>
      <c r="W105" s="412" t="s">
        <v>236</v>
      </c>
      <c r="X105" s="413"/>
      <c r="Y105" s="414"/>
      <c r="Z105" s="365" t="s">
        <v>133</v>
      </c>
      <c r="AA105" s="365"/>
      <c r="AB105" s="365" t="s">
        <v>96</v>
      </c>
      <c r="AC105" s="365"/>
      <c r="AD105" s="365">
        <f t="shared" si="0"/>
        <v>16</v>
      </c>
      <c r="AE105" s="366"/>
      <c r="AF105" s="26"/>
      <c r="AG105" s="26"/>
      <c r="AH105" s="26"/>
      <c r="AI105" s="26"/>
      <c r="AJ105" s="26"/>
      <c r="AK105" s="26"/>
      <c r="AL105" s="26"/>
      <c r="AM105" s="26"/>
      <c r="AN105" s="26"/>
    </row>
    <row r="106" spans="3:49" x14ac:dyDescent="0.2">
      <c r="C106" s="411">
        <v>5</v>
      </c>
      <c r="D106" s="411"/>
      <c r="E106" s="382" t="s">
        <v>97</v>
      </c>
      <c r="F106" s="382"/>
      <c r="G106" s="382"/>
      <c r="H106" s="382"/>
      <c r="I106" s="382"/>
      <c r="J106" s="382"/>
      <c r="K106" s="382"/>
      <c r="L106" s="362" t="s">
        <v>134</v>
      </c>
      <c r="M106" s="363"/>
      <c r="N106" s="363"/>
      <c r="O106" s="363"/>
      <c r="P106" s="363"/>
      <c r="Q106" s="363"/>
      <c r="R106" s="363"/>
      <c r="S106" s="363"/>
      <c r="T106" s="364"/>
      <c r="U106" s="365" t="s">
        <v>223</v>
      </c>
      <c r="V106" s="365"/>
      <c r="W106" s="412" t="s">
        <v>185</v>
      </c>
      <c r="X106" s="413"/>
      <c r="Y106" s="414"/>
      <c r="Z106" s="365" t="s">
        <v>131</v>
      </c>
      <c r="AA106" s="365"/>
      <c r="AB106" s="365" t="s">
        <v>98</v>
      </c>
      <c r="AC106" s="365"/>
      <c r="AD106" s="365">
        <f t="shared" si="0"/>
        <v>15</v>
      </c>
      <c r="AE106" s="366"/>
      <c r="AF106" s="26"/>
      <c r="AG106" s="26"/>
      <c r="AH106" s="26"/>
      <c r="AI106" s="26"/>
      <c r="AJ106" s="26"/>
      <c r="AK106" s="26"/>
      <c r="AL106" s="26"/>
      <c r="AM106" s="26"/>
      <c r="AN106" s="26"/>
    </row>
    <row r="107" spans="3:49" x14ac:dyDescent="0.2">
      <c r="C107" s="411">
        <v>6</v>
      </c>
      <c r="D107" s="411"/>
      <c r="E107" s="382" t="s">
        <v>180</v>
      </c>
      <c r="F107" s="382"/>
      <c r="G107" s="382"/>
      <c r="H107" s="382"/>
      <c r="I107" s="382"/>
      <c r="J107" s="382"/>
      <c r="K107" s="382"/>
      <c r="L107" s="362" t="s">
        <v>181</v>
      </c>
      <c r="M107" s="363"/>
      <c r="N107" s="363"/>
      <c r="O107" s="363"/>
      <c r="P107" s="363"/>
      <c r="Q107" s="363"/>
      <c r="R107" s="363"/>
      <c r="S107" s="363"/>
      <c r="T107" s="364"/>
      <c r="U107" s="365" t="s">
        <v>222</v>
      </c>
      <c r="V107" s="365"/>
      <c r="W107" s="412" t="s">
        <v>237</v>
      </c>
      <c r="X107" s="413"/>
      <c r="Y107" s="414"/>
      <c r="Z107" s="365" t="s">
        <v>129</v>
      </c>
      <c r="AA107" s="365"/>
      <c r="AB107" s="365" t="s">
        <v>94</v>
      </c>
      <c r="AC107" s="365"/>
      <c r="AD107" s="365">
        <f t="shared" si="0"/>
        <v>14</v>
      </c>
      <c r="AE107" s="366"/>
      <c r="AF107" s="26"/>
      <c r="AG107" s="26"/>
      <c r="AH107" s="26"/>
      <c r="AI107" s="26"/>
      <c r="AJ107" s="26"/>
      <c r="AK107" s="26"/>
      <c r="AL107" s="26"/>
      <c r="AM107" s="26"/>
      <c r="AN107" s="26"/>
    </row>
    <row r="108" spans="3:49" x14ac:dyDescent="0.2">
      <c r="C108" s="411">
        <v>7</v>
      </c>
      <c r="D108" s="411"/>
      <c r="E108" s="382" t="s">
        <v>99</v>
      </c>
      <c r="F108" s="382"/>
      <c r="G108" s="382"/>
      <c r="H108" s="382"/>
      <c r="I108" s="382"/>
      <c r="J108" s="382"/>
      <c r="K108" s="382"/>
      <c r="L108" s="362" t="s">
        <v>136</v>
      </c>
      <c r="M108" s="363"/>
      <c r="N108" s="363"/>
      <c r="O108" s="363"/>
      <c r="P108" s="363"/>
      <c r="Q108" s="363"/>
      <c r="R108" s="363"/>
      <c r="S108" s="363"/>
      <c r="T108" s="364"/>
      <c r="U108" s="365" t="s">
        <v>223</v>
      </c>
      <c r="V108" s="365"/>
      <c r="W108" s="412" t="s">
        <v>236</v>
      </c>
      <c r="X108" s="413"/>
      <c r="Y108" s="414"/>
      <c r="Z108" s="415" t="s">
        <v>137</v>
      </c>
      <c r="AA108" s="365"/>
      <c r="AB108" s="415" t="s">
        <v>128</v>
      </c>
      <c r="AC108" s="365"/>
      <c r="AD108" s="365">
        <f t="shared" si="0"/>
        <v>16</v>
      </c>
      <c r="AE108" s="366"/>
      <c r="AF108" s="26"/>
      <c r="AG108" s="26"/>
      <c r="AH108" s="26"/>
      <c r="AI108" s="26"/>
      <c r="AJ108" s="26"/>
      <c r="AK108" s="26"/>
      <c r="AL108" s="26"/>
      <c r="AM108" s="26"/>
      <c r="AN108" s="26"/>
    </row>
    <row r="109" spans="3:49" x14ac:dyDescent="0.2">
      <c r="C109" s="411">
        <v>8</v>
      </c>
      <c r="D109" s="411"/>
      <c r="E109" s="382" t="s">
        <v>100</v>
      </c>
      <c r="F109" s="382"/>
      <c r="G109" s="382"/>
      <c r="H109" s="382"/>
      <c r="I109" s="382"/>
      <c r="J109" s="382"/>
      <c r="K109" s="382"/>
      <c r="L109" s="362" t="s">
        <v>138</v>
      </c>
      <c r="M109" s="363"/>
      <c r="N109" s="363"/>
      <c r="O109" s="363"/>
      <c r="P109" s="363"/>
      <c r="Q109" s="363"/>
      <c r="R109" s="363"/>
      <c r="S109" s="363"/>
      <c r="T109" s="364"/>
      <c r="U109" s="365" t="s">
        <v>223</v>
      </c>
      <c r="V109" s="365"/>
      <c r="W109" s="412" t="s">
        <v>185</v>
      </c>
      <c r="X109" s="413"/>
      <c r="Y109" s="414"/>
      <c r="Z109" s="365" t="s">
        <v>128</v>
      </c>
      <c r="AA109" s="365"/>
      <c r="AB109" s="365" t="s">
        <v>101</v>
      </c>
      <c r="AC109" s="365"/>
      <c r="AD109" s="365">
        <f t="shared" si="0"/>
        <v>15</v>
      </c>
      <c r="AE109" s="366"/>
      <c r="AF109" s="26"/>
      <c r="AG109" s="26"/>
      <c r="AH109" s="26"/>
      <c r="AI109" s="26"/>
      <c r="AJ109" s="26"/>
      <c r="AK109" s="26"/>
      <c r="AL109" s="26"/>
      <c r="AM109" s="26"/>
      <c r="AN109" s="26"/>
    </row>
    <row r="110" spans="3:49" x14ac:dyDescent="0.2">
      <c r="C110" s="411">
        <v>9</v>
      </c>
      <c r="D110" s="411"/>
      <c r="E110" s="382" t="s">
        <v>102</v>
      </c>
      <c r="F110" s="382"/>
      <c r="G110" s="382"/>
      <c r="H110" s="382"/>
      <c r="I110" s="382"/>
      <c r="J110" s="382"/>
      <c r="K110" s="382"/>
      <c r="L110" s="362" t="s">
        <v>139</v>
      </c>
      <c r="M110" s="363"/>
      <c r="N110" s="363"/>
      <c r="O110" s="363"/>
      <c r="P110" s="363"/>
      <c r="Q110" s="363"/>
      <c r="R110" s="363"/>
      <c r="S110" s="363"/>
      <c r="T110" s="364"/>
      <c r="U110" s="365" t="s">
        <v>223</v>
      </c>
      <c r="V110" s="365"/>
      <c r="W110" s="412" t="s">
        <v>238</v>
      </c>
      <c r="X110" s="413"/>
      <c r="Y110" s="414"/>
      <c r="Z110" s="415" t="s">
        <v>123</v>
      </c>
      <c r="AA110" s="365"/>
      <c r="AB110" s="415" t="s">
        <v>127</v>
      </c>
      <c r="AC110" s="365"/>
      <c r="AD110" s="365">
        <f t="shared" si="0"/>
        <v>17</v>
      </c>
      <c r="AE110" s="366"/>
      <c r="AF110" s="26"/>
      <c r="AG110" s="26"/>
      <c r="AH110" s="26"/>
      <c r="AI110" s="26"/>
      <c r="AJ110" s="26"/>
      <c r="AK110" s="26"/>
      <c r="AL110" s="26"/>
      <c r="AM110" s="26"/>
      <c r="AN110" s="26"/>
    </row>
    <row r="111" spans="3:49" x14ac:dyDescent="0.2">
      <c r="C111" s="411">
        <v>10</v>
      </c>
      <c r="D111" s="411"/>
      <c r="E111" s="382" t="s">
        <v>103</v>
      </c>
      <c r="F111" s="382"/>
      <c r="G111" s="382"/>
      <c r="H111" s="382"/>
      <c r="I111" s="382"/>
      <c r="J111" s="382"/>
      <c r="K111" s="382"/>
      <c r="L111" s="362" t="s">
        <v>140</v>
      </c>
      <c r="M111" s="363"/>
      <c r="N111" s="363"/>
      <c r="O111" s="363"/>
      <c r="P111" s="363"/>
      <c r="Q111" s="363"/>
      <c r="R111" s="363"/>
      <c r="S111" s="363"/>
      <c r="T111" s="364"/>
      <c r="U111" s="365" t="s">
        <v>223</v>
      </c>
      <c r="V111" s="365"/>
      <c r="W111" s="412" t="s">
        <v>239</v>
      </c>
      <c r="X111" s="413"/>
      <c r="Y111" s="414"/>
      <c r="Z111" s="415" t="s">
        <v>141</v>
      </c>
      <c r="AA111" s="365"/>
      <c r="AB111" s="415" t="s">
        <v>135</v>
      </c>
      <c r="AC111" s="365"/>
      <c r="AD111" s="365">
        <f t="shared" si="0"/>
        <v>19</v>
      </c>
      <c r="AE111" s="366"/>
      <c r="AF111" s="26"/>
      <c r="AG111" s="26"/>
      <c r="AH111" s="26"/>
      <c r="AI111" s="26"/>
      <c r="AJ111" s="26"/>
      <c r="AK111" s="26"/>
      <c r="AL111" s="26"/>
      <c r="AM111" s="26"/>
      <c r="AN111" s="26"/>
    </row>
    <row r="112" spans="3:49" x14ac:dyDescent="0.2">
      <c r="C112" s="411">
        <v>11</v>
      </c>
      <c r="D112" s="411"/>
      <c r="E112" s="382"/>
      <c r="F112" s="382"/>
      <c r="G112" s="382"/>
      <c r="H112" s="382"/>
      <c r="I112" s="382"/>
      <c r="J112" s="382"/>
      <c r="K112" s="382"/>
      <c r="L112" s="362"/>
      <c r="M112" s="363"/>
      <c r="N112" s="363"/>
      <c r="O112" s="363"/>
      <c r="P112" s="363"/>
      <c r="Q112" s="363"/>
      <c r="R112" s="363"/>
      <c r="S112" s="363"/>
      <c r="T112" s="364"/>
      <c r="U112" s="365"/>
      <c r="V112" s="365"/>
      <c r="W112" s="365"/>
      <c r="X112" s="365"/>
      <c r="Y112" s="365"/>
      <c r="Z112" s="365"/>
      <c r="AA112" s="365"/>
      <c r="AB112" s="365"/>
      <c r="AC112" s="365"/>
      <c r="AD112" s="365"/>
      <c r="AE112" s="366"/>
      <c r="AF112" s="26"/>
      <c r="AG112" s="26"/>
      <c r="AH112" s="26"/>
      <c r="AI112" s="26"/>
      <c r="AJ112" s="26"/>
      <c r="AK112" s="26"/>
      <c r="AL112" s="26"/>
      <c r="AM112" s="26"/>
      <c r="AN112" s="26"/>
    </row>
    <row r="113" spans="1:51" x14ac:dyDescent="0.2">
      <c r="C113" s="411">
        <v>12</v>
      </c>
      <c r="D113" s="411"/>
      <c r="E113" s="382"/>
      <c r="F113" s="382"/>
      <c r="G113" s="382"/>
      <c r="H113" s="382"/>
      <c r="I113" s="382"/>
      <c r="J113" s="382"/>
      <c r="K113" s="382"/>
      <c r="L113" s="362"/>
      <c r="M113" s="363"/>
      <c r="N113" s="363"/>
      <c r="O113" s="363"/>
      <c r="P113" s="363"/>
      <c r="Q113" s="363"/>
      <c r="R113" s="363"/>
      <c r="S113" s="363"/>
      <c r="T113" s="364"/>
      <c r="U113" s="365"/>
      <c r="V113" s="365"/>
      <c r="W113" s="365"/>
      <c r="X113" s="365"/>
      <c r="Y113" s="365"/>
      <c r="Z113" s="365"/>
      <c r="AA113" s="365"/>
      <c r="AB113" s="365"/>
      <c r="AC113" s="365"/>
      <c r="AD113" s="365"/>
      <c r="AE113" s="366"/>
      <c r="AF113" s="26"/>
      <c r="AG113" s="26"/>
      <c r="AH113" s="26"/>
      <c r="AI113" s="26"/>
      <c r="AJ113" s="26"/>
      <c r="AK113" s="26"/>
      <c r="AL113" s="26"/>
      <c r="AM113" s="26"/>
      <c r="AN113" s="26"/>
    </row>
    <row r="114" spans="1:51" x14ac:dyDescent="0.2">
      <c r="C114" s="26"/>
      <c r="D114" s="26"/>
      <c r="E114" s="36"/>
      <c r="F114" s="36"/>
      <c r="G114" s="36"/>
      <c r="H114" s="36"/>
      <c r="I114" s="36"/>
      <c r="J114" s="36"/>
      <c r="K114" s="36"/>
      <c r="L114" s="36"/>
      <c r="M114" s="36"/>
      <c r="N114" s="36"/>
      <c r="O114" s="36"/>
      <c r="P114" s="36"/>
      <c r="Q114" s="36"/>
      <c r="R114" s="37"/>
      <c r="S114" s="37"/>
      <c r="T114" s="37"/>
      <c r="U114" s="37"/>
      <c r="V114" s="37"/>
      <c r="W114" s="37"/>
      <c r="X114" s="37"/>
      <c r="Y114" s="38"/>
      <c r="Z114" s="38"/>
      <c r="AA114" s="38"/>
      <c r="AB114" s="38"/>
      <c r="AC114" s="38"/>
      <c r="AD114" s="38"/>
      <c r="AE114" s="38"/>
      <c r="AF114" s="38"/>
      <c r="AG114" s="38"/>
      <c r="AH114" s="37"/>
      <c r="AI114" s="37"/>
      <c r="AJ114" s="37"/>
      <c r="AK114" s="37"/>
      <c r="AL114" s="37"/>
      <c r="AM114" s="37"/>
      <c r="AN114" s="37"/>
      <c r="AO114" s="26"/>
      <c r="AP114" s="26"/>
      <c r="AQ114" s="26"/>
      <c r="AR114" s="26"/>
      <c r="AS114" s="26"/>
      <c r="AT114" s="26"/>
      <c r="AU114" s="26"/>
      <c r="AV114" s="26"/>
      <c r="AW114" s="26"/>
    </row>
    <row r="115" spans="1:51" x14ac:dyDescent="0.2">
      <c r="C115" s="26"/>
      <c r="D115" s="26"/>
      <c r="E115" s="36"/>
      <c r="F115" s="36"/>
      <c r="G115" s="36"/>
      <c r="H115" s="36"/>
      <c r="I115" s="36"/>
      <c r="J115" s="36"/>
      <c r="K115" s="36"/>
      <c r="L115" s="36"/>
      <c r="M115" s="36"/>
      <c r="N115" s="36"/>
      <c r="O115" s="36"/>
      <c r="P115" s="36"/>
      <c r="Q115" s="36"/>
      <c r="R115" s="37"/>
      <c r="S115" s="37"/>
      <c r="T115" s="37"/>
      <c r="U115" s="37"/>
      <c r="V115" s="37"/>
      <c r="W115" s="37"/>
      <c r="X115" s="37"/>
      <c r="Y115" s="38"/>
      <c r="Z115" s="38"/>
      <c r="AA115" s="38"/>
      <c r="AB115" s="38"/>
      <c r="AC115" s="38"/>
      <c r="AD115" s="38"/>
      <c r="AE115" s="38"/>
      <c r="AF115" s="38"/>
      <c r="AG115" s="38"/>
      <c r="AH115" s="37"/>
      <c r="AI115" s="37"/>
      <c r="AJ115" s="37"/>
      <c r="AK115" s="37"/>
      <c r="AL115" s="37"/>
      <c r="AM115" s="37"/>
      <c r="AN115" s="37"/>
      <c r="AO115" s="37"/>
      <c r="AP115" s="37"/>
      <c r="AQ115" s="36"/>
      <c r="AR115" s="36"/>
      <c r="AS115" s="36"/>
      <c r="AT115" s="36"/>
      <c r="AU115" s="36"/>
      <c r="AV115" s="36"/>
      <c r="AW115" s="36"/>
      <c r="AX115" s="36"/>
      <c r="AY115" s="36"/>
    </row>
    <row r="116" spans="1:51" customFormat="1" x14ac:dyDescent="0.2">
      <c r="A116" t="s">
        <v>142</v>
      </c>
    </row>
    <row r="117" spans="1:51" customFormat="1" x14ac:dyDescent="0.2">
      <c r="B117" s="264" t="s">
        <v>50</v>
      </c>
      <c r="C117" t="s">
        <v>104</v>
      </c>
    </row>
    <row r="118" spans="1:51" customFormat="1" x14ac:dyDescent="0.2">
      <c r="C118" t="s">
        <v>397</v>
      </c>
    </row>
    <row r="119" spans="1:51" customFormat="1" x14ac:dyDescent="0.2">
      <c r="C119" t="s">
        <v>398</v>
      </c>
    </row>
    <row r="120" spans="1:51" customFormat="1" x14ac:dyDescent="0.2">
      <c r="C120" t="s">
        <v>399</v>
      </c>
    </row>
    <row r="121" spans="1:51" customFormat="1" x14ac:dyDescent="0.2">
      <c r="B121" s="264"/>
      <c r="C121" t="s">
        <v>403</v>
      </c>
      <c r="AD121" s="265"/>
      <c r="AE121" s="266"/>
      <c r="AF121" s="267"/>
      <c r="AG121" s="267"/>
      <c r="AH121" s="267"/>
      <c r="AI121" s="267"/>
      <c r="AJ121" s="267"/>
      <c r="AK121" s="267"/>
      <c r="AL121" s="267"/>
    </row>
    <row r="122" spans="1:51" customFormat="1" x14ac:dyDescent="0.2">
      <c r="B122" s="264"/>
      <c r="AD122" s="265"/>
      <c r="AE122" s="266"/>
      <c r="AF122" s="267"/>
      <c r="AG122" s="267"/>
      <c r="AH122" s="267"/>
      <c r="AI122" s="267"/>
      <c r="AJ122" s="267"/>
      <c r="AK122" s="267"/>
      <c r="AL122" s="267"/>
    </row>
    <row r="123" spans="1:51" customFormat="1" x14ac:dyDescent="0.2"/>
    <row r="124" spans="1:51" customFormat="1" x14ac:dyDescent="0.2">
      <c r="J124" s="359" t="s">
        <v>25</v>
      </c>
      <c r="K124" s="360"/>
      <c r="L124" s="360"/>
      <c r="M124" s="360"/>
      <c r="N124" s="360"/>
      <c r="O124" s="360"/>
      <c r="P124" s="360"/>
      <c r="Q124" s="360"/>
      <c r="R124" s="360"/>
      <c r="S124" s="360"/>
      <c r="T124" s="360"/>
      <c r="U124" s="360"/>
      <c r="V124" s="360"/>
      <c r="W124" s="360"/>
      <c r="X124" s="360"/>
      <c r="Y124" s="360"/>
      <c r="Z124" s="360"/>
      <c r="AA124" s="360"/>
      <c r="AB124" s="360"/>
      <c r="AC124" s="360"/>
      <c r="AD124" s="360"/>
      <c r="AE124" s="360"/>
      <c r="AF124" s="360"/>
      <c r="AG124" s="360"/>
      <c r="AH124" s="360"/>
      <c r="AI124" s="360"/>
      <c r="AJ124" s="360"/>
      <c r="AK124" s="360"/>
      <c r="AL124" s="360"/>
      <c r="AM124" s="360"/>
      <c r="AN124" s="360"/>
      <c r="AO124" s="360"/>
      <c r="AP124" s="360"/>
      <c r="AQ124" s="360"/>
      <c r="AR124" s="360"/>
      <c r="AS124" s="360"/>
      <c r="AT124" s="360"/>
      <c r="AU124" s="360"/>
      <c r="AV124" s="361"/>
    </row>
    <row r="125" spans="1:51" customFormat="1" x14ac:dyDescent="0.2">
      <c r="B125" s="430" t="s">
        <v>42</v>
      </c>
      <c r="C125" s="430"/>
      <c r="D125" s="430"/>
      <c r="E125" s="430"/>
      <c r="F125" s="430"/>
      <c r="G125" s="430"/>
      <c r="H125" s="430"/>
    </row>
    <row r="126" spans="1:51" customFormat="1" x14ac:dyDescent="0.2">
      <c r="B126" s="430"/>
      <c r="C126" s="430"/>
      <c r="D126" s="430"/>
      <c r="E126" s="430"/>
      <c r="F126" s="430"/>
      <c r="G126" s="430"/>
      <c r="H126" s="430"/>
      <c r="M126" s="431" t="s">
        <v>21</v>
      </c>
      <c r="N126" s="431"/>
      <c r="V126" s="407" t="s">
        <v>9</v>
      </c>
      <c r="W126" s="408"/>
      <c r="X126" s="408"/>
      <c r="Y126" s="409"/>
      <c r="AF126" s="407" t="s">
        <v>24</v>
      </c>
      <c r="AG126" s="408"/>
      <c r="AH126" s="408"/>
      <c r="AI126" s="409"/>
    </row>
    <row r="127" spans="1:51" customFormat="1" ht="13.5" thickBot="1" x14ac:dyDescent="0.25">
      <c r="B127" s="430"/>
      <c r="C127" s="430"/>
      <c r="D127" s="430"/>
      <c r="E127" s="430"/>
      <c r="F127" s="430"/>
      <c r="G127" s="430"/>
      <c r="H127" s="430"/>
      <c r="M127" s="404" t="s">
        <v>20</v>
      </c>
      <c r="N127" s="406"/>
      <c r="V127" s="432" t="s">
        <v>23</v>
      </c>
      <c r="W127" s="433"/>
      <c r="X127" s="404" t="s">
        <v>20</v>
      </c>
      <c r="Y127" s="405"/>
      <c r="AF127" s="404" t="s">
        <v>23</v>
      </c>
      <c r="AG127" s="406"/>
      <c r="AH127" s="404" t="s">
        <v>20</v>
      </c>
      <c r="AI127" s="406"/>
    </row>
    <row r="128" spans="1:51" customFormat="1" ht="13.5" thickTop="1" x14ac:dyDescent="0.2">
      <c r="B128" s="410" t="s">
        <v>178</v>
      </c>
      <c r="C128" s="410"/>
      <c r="D128" s="410"/>
      <c r="E128" s="410"/>
      <c r="F128" s="410"/>
      <c r="G128" s="410"/>
      <c r="H128" s="410"/>
      <c r="M128" s="403">
        <v>1</v>
      </c>
      <c r="N128" s="403"/>
      <c r="V128" s="403">
        <v>1</v>
      </c>
      <c r="W128" s="403"/>
      <c r="X128" s="403">
        <v>1</v>
      </c>
      <c r="Y128" s="403"/>
      <c r="AF128" s="365" t="s">
        <v>225</v>
      </c>
      <c r="AG128" s="365"/>
      <c r="AH128" s="403">
        <v>1</v>
      </c>
      <c r="AI128" s="403"/>
    </row>
    <row r="129" spans="2:59" customFormat="1" x14ac:dyDescent="0.2">
      <c r="B129" s="400" t="s">
        <v>92</v>
      </c>
      <c r="C129" s="400"/>
      <c r="D129" s="400"/>
      <c r="E129" s="400"/>
      <c r="F129" s="400"/>
      <c r="G129" s="400"/>
      <c r="H129" s="400"/>
      <c r="M129" s="403">
        <v>3</v>
      </c>
      <c r="N129" s="403"/>
      <c r="V129" s="403">
        <v>1</v>
      </c>
      <c r="W129" s="403"/>
      <c r="X129" s="403">
        <v>2</v>
      </c>
      <c r="Y129" s="403"/>
      <c r="AF129" s="365" t="s">
        <v>225</v>
      </c>
      <c r="AG129" s="365"/>
      <c r="AH129" s="403">
        <v>2</v>
      </c>
      <c r="AI129" s="403"/>
    </row>
    <row r="130" spans="2:59" customFormat="1" x14ac:dyDescent="0.2">
      <c r="B130" s="400" t="s">
        <v>93</v>
      </c>
      <c r="C130" s="400"/>
      <c r="D130" s="400"/>
      <c r="E130" s="400"/>
      <c r="F130" s="400"/>
      <c r="G130" s="400"/>
      <c r="H130" s="400"/>
      <c r="M130" s="403">
        <v>2</v>
      </c>
      <c r="N130" s="403"/>
      <c r="V130" s="403">
        <v>1</v>
      </c>
      <c r="W130" s="403"/>
      <c r="X130" s="403" t="s">
        <v>16</v>
      </c>
      <c r="Y130" s="403"/>
      <c r="Z130" t="s">
        <v>105</v>
      </c>
      <c r="AF130" s="365" t="s">
        <v>225</v>
      </c>
      <c r="AG130" s="365"/>
      <c r="AH130" s="403">
        <v>3</v>
      </c>
      <c r="AI130" s="403"/>
    </row>
    <row r="131" spans="2:59" customFormat="1" x14ac:dyDescent="0.2">
      <c r="B131" s="400" t="s">
        <v>95</v>
      </c>
      <c r="C131" s="400"/>
      <c r="D131" s="400"/>
      <c r="E131" s="400"/>
      <c r="F131" s="400"/>
      <c r="G131" s="400"/>
      <c r="H131" s="400"/>
      <c r="M131" s="403">
        <v>4</v>
      </c>
      <c r="N131" s="403"/>
      <c r="V131" s="403">
        <v>2</v>
      </c>
      <c r="W131" s="403"/>
      <c r="X131" s="403">
        <v>2</v>
      </c>
      <c r="Y131" s="403"/>
      <c r="AF131" s="365" t="s">
        <v>143</v>
      </c>
      <c r="AG131" s="365"/>
      <c r="AH131" s="403" t="s">
        <v>15</v>
      </c>
      <c r="AI131" s="403"/>
      <c r="AJ131" t="s">
        <v>105</v>
      </c>
    </row>
    <row r="132" spans="2:59" customFormat="1" x14ac:dyDescent="0.2">
      <c r="B132" s="400" t="s">
        <v>97</v>
      </c>
      <c r="C132" s="400"/>
      <c r="D132" s="400"/>
      <c r="E132" s="400"/>
      <c r="F132" s="400"/>
      <c r="G132" s="400"/>
      <c r="H132" s="400"/>
      <c r="M132" s="403">
        <v>5</v>
      </c>
      <c r="N132" s="403"/>
      <c r="V132" s="403">
        <v>2</v>
      </c>
      <c r="W132" s="403"/>
      <c r="X132" s="403">
        <v>1</v>
      </c>
      <c r="Y132" s="403"/>
      <c r="AF132" s="365" t="s">
        <v>225</v>
      </c>
      <c r="AG132" s="365"/>
      <c r="AH132" s="403">
        <v>4</v>
      </c>
      <c r="AI132" s="403"/>
    </row>
    <row r="133" spans="2:59" customFormat="1" x14ac:dyDescent="0.2">
      <c r="B133" s="400" t="s">
        <v>180</v>
      </c>
      <c r="C133" s="400"/>
      <c r="D133" s="400"/>
      <c r="E133" s="400"/>
      <c r="F133" s="400"/>
      <c r="G133" s="400"/>
      <c r="H133" s="400"/>
      <c r="M133" s="403">
        <v>6</v>
      </c>
      <c r="N133" s="403"/>
      <c r="V133" s="401"/>
      <c r="W133" s="401"/>
      <c r="X133" s="401"/>
      <c r="Y133" s="401"/>
      <c r="AF133" s="365" t="s">
        <v>143</v>
      </c>
      <c r="AG133" s="365"/>
      <c r="AH133" s="403">
        <v>3</v>
      </c>
      <c r="AI133" s="403"/>
    </row>
    <row r="134" spans="2:59" customFormat="1" x14ac:dyDescent="0.2">
      <c r="B134" s="400" t="s">
        <v>99</v>
      </c>
      <c r="C134" s="400"/>
      <c r="D134" s="400"/>
      <c r="E134" s="400"/>
      <c r="F134" s="400"/>
      <c r="G134" s="400"/>
      <c r="H134" s="400"/>
      <c r="M134" s="401"/>
      <c r="N134" s="401"/>
      <c r="V134" s="403">
        <v>3</v>
      </c>
      <c r="W134" s="403"/>
      <c r="X134" s="403">
        <v>2</v>
      </c>
      <c r="Y134" s="403"/>
      <c r="AF134" s="365" t="s">
        <v>143</v>
      </c>
      <c r="AG134" s="365"/>
      <c r="AH134" s="403">
        <v>1</v>
      </c>
      <c r="AI134" s="403"/>
    </row>
    <row r="135" spans="2:59" customFormat="1" x14ac:dyDescent="0.2">
      <c r="B135" s="400" t="s">
        <v>100</v>
      </c>
      <c r="C135" s="400"/>
      <c r="D135" s="400"/>
      <c r="E135" s="400"/>
      <c r="F135" s="400"/>
      <c r="G135" s="400"/>
      <c r="H135" s="400"/>
      <c r="M135" s="401"/>
      <c r="N135" s="401"/>
      <c r="V135" s="403">
        <v>3</v>
      </c>
      <c r="W135" s="403"/>
      <c r="X135" s="403" t="s">
        <v>16</v>
      </c>
      <c r="Y135" s="403"/>
      <c r="Z135" t="s">
        <v>105</v>
      </c>
      <c r="AF135" s="365" t="s">
        <v>143</v>
      </c>
      <c r="AG135" s="365"/>
      <c r="AH135" s="403">
        <v>2</v>
      </c>
      <c r="AI135" s="403"/>
    </row>
    <row r="136" spans="2:59" customFormat="1" x14ac:dyDescent="0.2">
      <c r="B136" s="400" t="s">
        <v>102</v>
      </c>
      <c r="C136" s="400"/>
      <c r="D136" s="400"/>
      <c r="E136" s="400"/>
      <c r="F136" s="400"/>
      <c r="G136" s="400"/>
      <c r="H136" s="400"/>
      <c r="M136" s="401"/>
      <c r="N136" s="401"/>
      <c r="V136" s="403">
        <v>3</v>
      </c>
      <c r="W136" s="403"/>
      <c r="X136" s="403">
        <v>1</v>
      </c>
      <c r="Y136" s="403"/>
      <c r="AF136" s="365" t="s">
        <v>143</v>
      </c>
      <c r="AG136" s="365"/>
      <c r="AH136" s="403" t="s">
        <v>14</v>
      </c>
      <c r="AI136" s="403"/>
      <c r="AJ136" t="s">
        <v>105</v>
      </c>
    </row>
    <row r="137" spans="2:59" customFormat="1" x14ac:dyDescent="0.2">
      <c r="B137" s="400" t="s">
        <v>103</v>
      </c>
      <c r="C137" s="400"/>
      <c r="D137" s="400"/>
      <c r="E137" s="400"/>
      <c r="F137" s="400"/>
      <c r="G137" s="400"/>
      <c r="H137" s="400"/>
      <c r="M137" s="401"/>
      <c r="N137" s="401"/>
      <c r="V137" s="401"/>
      <c r="W137" s="401"/>
      <c r="X137" s="401"/>
      <c r="Y137" s="401"/>
      <c r="AF137" s="365" t="s">
        <v>143</v>
      </c>
      <c r="AG137" s="365"/>
      <c r="AH137" s="403">
        <v>4</v>
      </c>
      <c r="AI137" s="403"/>
    </row>
    <row r="138" spans="2:59" customFormat="1" x14ac:dyDescent="0.2">
      <c r="B138" s="400"/>
      <c r="C138" s="400"/>
      <c r="D138" s="400"/>
      <c r="E138" s="400"/>
      <c r="F138" s="400"/>
      <c r="G138" s="400"/>
      <c r="H138" s="400"/>
      <c r="M138" s="401"/>
      <c r="N138" s="401"/>
      <c r="V138" s="401"/>
      <c r="W138" s="401"/>
      <c r="X138" s="401"/>
      <c r="Y138" s="401"/>
      <c r="AF138" s="402"/>
      <c r="AG138" s="402"/>
      <c r="AH138" s="401"/>
      <c r="AI138" s="401"/>
    </row>
    <row r="139" spans="2:59" customFormat="1" x14ac:dyDescent="0.2">
      <c r="B139" s="400"/>
      <c r="C139" s="400"/>
      <c r="D139" s="400"/>
      <c r="E139" s="400"/>
      <c r="F139" s="400"/>
      <c r="G139" s="400"/>
      <c r="H139" s="400"/>
      <c r="M139" s="401"/>
      <c r="N139" s="401"/>
      <c r="V139" s="401"/>
      <c r="W139" s="401"/>
      <c r="X139" s="401"/>
      <c r="Y139" s="401"/>
      <c r="AF139" s="402"/>
      <c r="AG139" s="402"/>
      <c r="AH139" s="401"/>
      <c r="AI139" s="401"/>
    </row>
    <row r="140" spans="2:59" x14ac:dyDescent="0.2">
      <c r="J140" s="39"/>
      <c r="K140" s="39"/>
      <c r="T140" s="39"/>
      <c r="U140" s="39"/>
      <c r="V140" s="39"/>
      <c r="W140" s="39"/>
      <c r="X140" s="39"/>
      <c r="Y140" s="39"/>
      <c r="AV140" s="36"/>
      <c r="AW140" s="36"/>
      <c r="AX140" s="39"/>
      <c r="AY140" s="39"/>
      <c r="AZ140" s="26"/>
      <c r="BA140" s="26"/>
      <c r="BB140" s="36"/>
      <c r="BC140" s="36"/>
      <c r="BD140" s="39"/>
      <c r="BE140" s="39"/>
      <c r="BF140" s="26"/>
      <c r="BG140" s="26"/>
    </row>
    <row r="141" spans="2:59" ht="13.5" thickBot="1" x14ac:dyDescent="0.25"/>
    <row r="142" spans="2:59" ht="13.5" thickBot="1" x14ac:dyDescent="0.25">
      <c r="J142" s="384" t="s">
        <v>144</v>
      </c>
      <c r="K142" s="385"/>
      <c r="L142" s="385"/>
      <c r="M142" s="385"/>
      <c r="N142" s="385"/>
      <c r="O142" s="385"/>
      <c r="P142" s="385"/>
      <c r="Q142" s="385"/>
      <c r="R142" s="386"/>
      <c r="T142" s="384" t="s">
        <v>145</v>
      </c>
      <c r="U142" s="385"/>
      <c r="V142" s="385"/>
      <c r="W142" s="385"/>
      <c r="X142" s="385"/>
      <c r="Y142" s="385"/>
      <c r="Z142" s="385"/>
      <c r="AA142" s="385"/>
      <c r="AB142" s="386"/>
      <c r="AD142" s="387" t="s">
        <v>24</v>
      </c>
      <c r="AE142" s="388"/>
      <c r="AF142" s="388"/>
      <c r="AG142" s="388"/>
      <c r="AH142" s="388"/>
      <c r="AI142" s="388"/>
      <c r="AJ142" s="388"/>
      <c r="AK142" s="388"/>
      <c r="AL142" s="389"/>
    </row>
    <row r="143" spans="2:59" ht="13.5" thickTop="1" x14ac:dyDescent="0.2">
      <c r="J143" s="390">
        <v>1</v>
      </c>
      <c r="K143" s="391"/>
      <c r="L143" s="392" t="s">
        <v>178</v>
      </c>
      <c r="M143" s="392"/>
      <c r="N143" s="392"/>
      <c r="O143" s="392"/>
      <c r="P143" s="392"/>
      <c r="Q143" s="392"/>
      <c r="R143" s="393"/>
      <c r="T143" s="394">
        <v>1</v>
      </c>
      <c r="U143" s="40">
        <v>1</v>
      </c>
      <c r="V143" s="392" t="s">
        <v>178</v>
      </c>
      <c r="W143" s="392"/>
      <c r="X143" s="392"/>
      <c r="Y143" s="392"/>
      <c r="Z143" s="392"/>
      <c r="AA143" s="392"/>
      <c r="AB143" s="393"/>
      <c r="AD143" s="396" t="s">
        <v>225</v>
      </c>
      <c r="AE143" s="239">
        <v>1</v>
      </c>
      <c r="AF143" s="392" t="s">
        <v>178</v>
      </c>
      <c r="AG143" s="392"/>
      <c r="AH143" s="392"/>
      <c r="AI143" s="392"/>
      <c r="AJ143" s="392"/>
      <c r="AK143" s="392"/>
      <c r="AL143" s="393"/>
    </row>
    <row r="144" spans="2:59" x14ac:dyDescent="0.2">
      <c r="J144" s="367">
        <v>2</v>
      </c>
      <c r="K144" s="368"/>
      <c r="L144" s="382" t="s">
        <v>93</v>
      </c>
      <c r="M144" s="382"/>
      <c r="N144" s="382"/>
      <c r="O144" s="382"/>
      <c r="P144" s="382"/>
      <c r="Q144" s="382"/>
      <c r="R144" s="383"/>
      <c r="T144" s="375"/>
      <c r="U144" s="48">
        <v>2</v>
      </c>
      <c r="V144" s="382" t="s">
        <v>92</v>
      </c>
      <c r="W144" s="382"/>
      <c r="X144" s="382"/>
      <c r="Y144" s="382"/>
      <c r="Z144" s="382"/>
      <c r="AA144" s="382"/>
      <c r="AB144" s="383"/>
      <c r="AD144" s="356"/>
      <c r="AE144" s="262">
        <v>2</v>
      </c>
      <c r="AF144" s="348" t="s">
        <v>92</v>
      </c>
      <c r="AG144" s="348"/>
      <c r="AH144" s="348"/>
      <c r="AI144" s="348"/>
      <c r="AJ144" s="348"/>
      <c r="AK144" s="348"/>
      <c r="AL144" s="349"/>
    </row>
    <row r="145" spans="10:38" x14ac:dyDescent="0.2">
      <c r="J145" s="367">
        <v>3</v>
      </c>
      <c r="K145" s="368"/>
      <c r="L145" s="382" t="s">
        <v>92</v>
      </c>
      <c r="M145" s="382"/>
      <c r="N145" s="382"/>
      <c r="O145" s="382"/>
      <c r="P145" s="382"/>
      <c r="Q145" s="382"/>
      <c r="R145" s="383"/>
      <c r="T145" s="395"/>
      <c r="U145" s="48" t="s">
        <v>146</v>
      </c>
      <c r="V145" s="382" t="s">
        <v>93</v>
      </c>
      <c r="W145" s="382"/>
      <c r="X145" s="382"/>
      <c r="Y145" s="382"/>
      <c r="Z145" s="382"/>
      <c r="AA145" s="382"/>
      <c r="AB145" s="383"/>
      <c r="AD145" s="356"/>
      <c r="AE145" s="262">
        <v>3</v>
      </c>
      <c r="AF145" s="348" t="s">
        <v>93</v>
      </c>
      <c r="AG145" s="348"/>
      <c r="AH145" s="348"/>
      <c r="AI145" s="348"/>
      <c r="AJ145" s="348"/>
      <c r="AK145" s="348"/>
      <c r="AL145" s="349"/>
    </row>
    <row r="146" spans="10:38" x14ac:dyDescent="0.2">
      <c r="J146" s="367">
        <v>4</v>
      </c>
      <c r="K146" s="368"/>
      <c r="L146" s="382" t="s">
        <v>95</v>
      </c>
      <c r="M146" s="382"/>
      <c r="N146" s="382"/>
      <c r="O146" s="382"/>
      <c r="P146" s="382"/>
      <c r="Q146" s="382"/>
      <c r="R146" s="383"/>
      <c r="T146" s="374">
        <v>2</v>
      </c>
      <c r="U146" s="48">
        <v>1</v>
      </c>
      <c r="V146" s="382" t="s">
        <v>97</v>
      </c>
      <c r="W146" s="382"/>
      <c r="X146" s="382"/>
      <c r="Y146" s="382"/>
      <c r="Z146" s="382"/>
      <c r="AA146" s="382"/>
      <c r="AB146" s="383"/>
      <c r="AD146" s="356"/>
      <c r="AE146" s="262">
        <v>4</v>
      </c>
      <c r="AF146" s="348" t="s">
        <v>97</v>
      </c>
      <c r="AG146" s="348"/>
      <c r="AH146" s="348"/>
      <c r="AI146" s="348"/>
      <c r="AJ146" s="348"/>
      <c r="AK146" s="348"/>
      <c r="AL146" s="349"/>
    </row>
    <row r="147" spans="10:38" x14ac:dyDescent="0.2">
      <c r="J147" s="367">
        <v>5</v>
      </c>
      <c r="K147" s="368"/>
      <c r="L147" s="382" t="s">
        <v>97</v>
      </c>
      <c r="M147" s="382"/>
      <c r="N147" s="382"/>
      <c r="O147" s="382"/>
      <c r="P147" s="382"/>
      <c r="Q147" s="382"/>
      <c r="R147" s="383"/>
      <c r="T147" s="375"/>
      <c r="U147" s="48">
        <v>2</v>
      </c>
      <c r="V147" s="377" t="s">
        <v>95</v>
      </c>
      <c r="W147" s="377"/>
      <c r="X147" s="377"/>
      <c r="Y147" s="377"/>
      <c r="Z147" s="377"/>
      <c r="AA147" s="377"/>
      <c r="AB147" s="378"/>
      <c r="AD147" s="356"/>
      <c r="AE147" s="262">
        <v>5</v>
      </c>
      <c r="AF147" s="352"/>
      <c r="AG147" s="353"/>
      <c r="AH147" s="353"/>
      <c r="AI147" s="353"/>
      <c r="AJ147" s="353"/>
      <c r="AK147" s="353"/>
      <c r="AL147" s="354"/>
    </row>
    <row r="148" spans="10:38" ht="13.5" thickBot="1" x14ac:dyDescent="0.25">
      <c r="J148" s="398">
        <v>6</v>
      </c>
      <c r="K148" s="399"/>
      <c r="L148" s="369" t="s">
        <v>180</v>
      </c>
      <c r="M148" s="369"/>
      <c r="N148" s="369"/>
      <c r="O148" s="369"/>
      <c r="P148" s="369"/>
      <c r="Q148" s="369"/>
      <c r="R148" s="370"/>
      <c r="T148" s="395"/>
      <c r="U148" s="48" t="s">
        <v>146</v>
      </c>
      <c r="V148" s="371"/>
      <c r="W148" s="372"/>
      <c r="X148" s="372"/>
      <c r="Y148" s="372"/>
      <c r="Z148" s="372"/>
      <c r="AA148" s="372"/>
      <c r="AB148" s="373"/>
      <c r="AD148" s="356"/>
      <c r="AE148" s="262">
        <v>6</v>
      </c>
      <c r="AF148" s="352"/>
      <c r="AG148" s="353"/>
      <c r="AH148" s="353"/>
      <c r="AI148" s="353"/>
      <c r="AJ148" s="353"/>
      <c r="AK148" s="353"/>
      <c r="AL148" s="354"/>
    </row>
    <row r="149" spans="10:38" x14ac:dyDescent="0.2">
      <c r="T149" s="374">
        <v>3</v>
      </c>
      <c r="U149" s="48">
        <v>1</v>
      </c>
      <c r="V149" s="377" t="s">
        <v>102</v>
      </c>
      <c r="W149" s="377"/>
      <c r="X149" s="377"/>
      <c r="Y149" s="377"/>
      <c r="Z149" s="377"/>
      <c r="AA149" s="377"/>
      <c r="AB149" s="378"/>
      <c r="AD149" s="356"/>
      <c r="AE149" s="262">
        <v>7</v>
      </c>
      <c r="AF149" s="352"/>
      <c r="AG149" s="353"/>
      <c r="AH149" s="353"/>
      <c r="AI149" s="353"/>
      <c r="AJ149" s="353"/>
      <c r="AK149" s="353"/>
      <c r="AL149" s="354"/>
    </row>
    <row r="150" spans="10:38" x14ac:dyDescent="0.2">
      <c r="T150" s="375"/>
      <c r="U150" s="48">
        <v>2</v>
      </c>
      <c r="V150" s="377" t="s">
        <v>99</v>
      </c>
      <c r="W150" s="377"/>
      <c r="X150" s="377"/>
      <c r="Y150" s="377"/>
      <c r="Z150" s="377"/>
      <c r="AA150" s="377"/>
      <c r="AB150" s="378"/>
      <c r="AD150" s="356"/>
      <c r="AE150" s="262">
        <v>8</v>
      </c>
      <c r="AF150" s="352"/>
      <c r="AG150" s="353"/>
      <c r="AH150" s="353"/>
      <c r="AI150" s="353"/>
      <c r="AJ150" s="353"/>
      <c r="AK150" s="353"/>
      <c r="AL150" s="354"/>
    </row>
    <row r="151" spans="10:38" ht="13.5" thickBot="1" x14ac:dyDescent="0.25">
      <c r="T151" s="376"/>
      <c r="U151" s="41" t="s">
        <v>146</v>
      </c>
      <c r="V151" s="379" t="s">
        <v>100</v>
      </c>
      <c r="W151" s="380"/>
      <c r="X151" s="380"/>
      <c r="Y151" s="380"/>
      <c r="Z151" s="380"/>
      <c r="AA151" s="380"/>
      <c r="AB151" s="381"/>
      <c r="AD151" s="356"/>
      <c r="AE151" s="262" t="s">
        <v>14</v>
      </c>
      <c r="AF151" s="352"/>
      <c r="AG151" s="353"/>
      <c r="AH151" s="353"/>
      <c r="AI151" s="353"/>
      <c r="AJ151" s="353"/>
      <c r="AK151" s="353"/>
      <c r="AL151" s="354"/>
    </row>
    <row r="152" spans="10:38" x14ac:dyDescent="0.2">
      <c r="AD152" s="397"/>
      <c r="AE152" s="262" t="s">
        <v>400</v>
      </c>
      <c r="AF152" s="352"/>
      <c r="AG152" s="353"/>
      <c r="AH152" s="353"/>
      <c r="AI152" s="353"/>
      <c r="AJ152" s="353"/>
      <c r="AK152" s="353"/>
      <c r="AL152" s="354"/>
    </row>
    <row r="153" spans="10:38" x14ac:dyDescent="0.2">
      <c r="AD153" s="355" t="s">
        <v>143</v>
      </c>
      <c r="AE153" s="262">
        <v>1</v>
      </c>
      <c r="AF153" s="348" t="s">
        <v>99</v>
      </c>
      <c r="AG153" s="348"/>
      <c r="AH153" s="348"/>
      <c r="AI153" s="348"/>
      <c r="AJ153" s="348"/>
      <c r="AK153" s="348"/>
      <c r="AL153" s="349"/>
    </row>
    <row r="154" spans="10:38" x14ac:dyDescent="0.2">
      <c r="AD154" s="356"/>
      <c r="AE154" s="262">
        <v>2</v>
      </c>
      <c r="AF154" s="348" t="s">
        <v>100</v>
      </c>
      <c r="AG154" s="348"/>
      <c r="AH154" s="348"/>
      <c r="AI154" s="348"/>
      <c r="AJ154" s="348"/>
      <c r="AK154" s="348"/>
      <c r="AL154" s="349"/>
    </row>
    <row r="155" spans="10:38" x14ac:dyDescent="0.2">
      <c r="AD155" s="356"/>
      <c r="AE155" s="262">
        <v>3</v>
      </c>
      <c r="AF155" s="348" t="s">
        <v>180</v>
      </c>
      <c r="AG155" s="348"/>
      <c r="AH155" s="348"/>
      <c r="AI155" s="348"/>
      <c r="AJ155" s="348"/>
      <c r="AK155" s="348"/>
      <c r="AL155" s="349"/>
    </row>
    <row r="156" spans="10:38" x14ac:dyDescent="0.2">
      <c r="AD156" s="356"/>
      <c r="AE156" s="262">
        <v>4</v>
      </c>
      <c r="AF156" s="348" t="s">
        <v>103</v>
      </c>
      <c r="AG156" s="348"/>
      <c r="AH156" s="348"/>
      <c r="AI156" s="348"/>
      <c r="AJ156" s="348"/>
      <c r="AK156" s="348"/>
      <c r="AL156" s="349"/>
    </row>
    <row r="157" spans="10:38" x14ac:dyDescent="0.2">
      <c r="AD157" s="356"/>
      <c r="AE157" s="262">
        <v>5</v>
      </c>
      <c r="AF157" s="352"/>
      <c r="AG157" s="353"/>
      <c r="AH157" s="353"/>
      <c r="AI157" s="353"/>
      <c r="AJ157" s="353"/>
      <c r="AK157" s="353"/>
      <c r="AL157" s="354"/>
    </row>
    <row r="158" spans="10:38" x14ac:dyDescent="0.2">
      <c r="AD158" s="356"/>
      <c r="AE158" s="262">
        <v>6</v>
      </c>
      <c r="AF158" s="352"/>
      <c r="AG158" s="353"/>
      <c r="AH158" s="353"/>
      <c r="AI158" s="353"/>
      <c r="AJ158" s="353"/>
      <c r="AK158" s="353"/>
      <c r="AL158" s="354"/>
    </row>
    <row r="159" spans="10:38" x14ac:dyDescent="0.2">
      <c r="AD159" s="356"/>
      <c r="AE159" s="262">
        <v>7</v>
      </c>
      <c r="AF159" s="352"/>
      <c r="AG159" s="353"/>
      <c r="AH159" s="353"/>
      <c r="AI159" s="353"/>
      <c r="AJ159" s="353"/>
      <c r="AK159" s="353"/>
      <c r="AL159" s="354"/>
    </row>
    <row r="160" spans="10:38" x14ac:dyDescent="0.2">
      <c r="AD160" s="356"/>
      <c r="AE160" s="262">
        <v>8</v>
      </c>
      <c r="AF160" s="352"/>
      <c r="AG160" s="353"/>
      <c r="AH160" s="353"/>
      <c r="AI160" s="353"/>
      <c r="AJ160" s="353"/>
      <c r="AK160" s="353"/>
      <c r="AL160" s="354"/>
    </row>
    <row r="161" spans="1:38" x14ac:dyDescent="0.2">
      <c r="AD161" s="356"/>
      <c r="AE161" s="262" t="s">
        <v>14</v>
      </c>
      <c r="AF161" s="348" t="s">
        <v>194</v>
      </c>
      <c r="AG161" s="348"/>
      <c r="AH161" s="348"/>
      <c r="AI161" s="348"/>
      <c r="AJ161" s="348"/>
      <c r="AK161" s="348"/>
      <c r="AL161" s="349"/>
    </row>
    <row r="162" spans="1:38" ht="13.5" thickBot="1" x14ac:dyDescent="0.25">
      <c r="AD162" s="357"/>
      <c r="AE162" s="263" t="s">
        <v>400</v>
      </c>
      <c r="AF162" s="350" t="s">
        <v>95</v>
      </c>
      <c r="AG162" s="350"/>
      <c r="AH162" s="350"/>
      <c r="AI162" s="350"/>
      <c r="AJ162" s="350"/>
      <c r="AK162" s="350"/>
      <c r="AL162" s="351"/>
    </row>
    <row r="163" spans="1:38" x14ac:dyDescent="0.2">
      <c r="AD163" s="29"/>
      <c r="AE163" s="42"/>
      <c r="AF163" s="30"/>
      <c r="AG163" s="30"/>
      <c r="AH163" s="30"/>
      <c r="AI163" s="30"/>
      <c r="AJ163" s="30"/>
      <c r="AK163" s="30"/>
      <c r="AL163" s="30"/>
    </row>
    <row r="164" spans="1:38" ht="19" x14ac:dyDescent="0.3">
      <c r="B164" s="86"/>
      <c r="AD164" s="29"/>
      <c r="AE164" s="42"/>
      <c r="AF164" s="30"/>
      <c r="AG164" s="30"/>
      <c r="AH164" s="30"/>
      <c r="AI164" s="30"/>
      <c r="AJ164" s="30"/>
      <c r="AK164" s="30"/>
      <c r="AL164" s="30"/>
    </row>
    <row r="165" spans="1:38" ht="19" x14ac:dyDescent="0.3">
      <c r="A165" s="19" t="s">
        <v>327</v>
      </c>
      <c r="B165" s="240"/>
      <c r="C165" s="81"/>
      <c r="D165" s="81"/>
      <c r="E165" s="81"/>
      <c r="F165" s="81"/>
      <c r="G165" s="81"/>
      <c r="H165" s="81"/>
      <c r="I165" s="81"/>
      <c r="J165" s="81"/>
    </row>
    <row r="166" spans="1:38" x14ac:dyDescent="0.2">
      <c r="A166" s="81"/>
      <c r="B166" s="20" t="s">
        <v>147</v>
      </c>
      <c r="C166" s="81" t="s">
        <v>356</v>
      </c>
      <c r="D166" s="81"/>
      <c r="E166" s="81"/>
      <c r="F166" s="81"/>
      <c r="G166" s="81"/>
      <c r="H166" s="81"/>
      <c r="I166" s="81"/>
      <c r="J166" s="81"/>
      <c r="AD166" s="29"/>
      <c r="AE166" s="42"/>
      <c r="AF166" s="30"/>
      <c r="AG166" s="30"/>
      <c r="AH166" s="30"/>
      <c r="AI166" s="30"/>
      <c r="AJ166" s="30"/>
      <c r="AK166" s="30"/>
      <c r="AL166" s="30"/>
    </row>
    <row r="167" spans="1:38" x14ac:dyDescent="0.2">
      <c r="A167" s="81"/>
      <c r="B167" s="20" t="s">
        <v>147</v>
      </c>
      <c r="C167" s="81" t="s">
        <v>380</v>
      </c>
      <c r="D167" s="81"/>
      <c r="E167" s="81"/>
      <c r="F167" s="81"/>
      <c r="G167" s="81"/>
      <c r="H167" s="81"/>
      <c r="I167" s="81"/>
      <c r="J167" s="81"/>
      <c r="AD167" s="29"/>
      <c r="AE167" s="42"/>
      <c r="AF167" s="30"/>
      <c r="AG167" s="30"/>
      <c r="AH167" s="30"/>
      <c r="AI167" s="30"/>
      <c r="AJ167" s="30"/>
      <c r="AK167" s="30"/>
      <c r="AL167" s="30"/>
    </row>
    <row r="168" spans="1:38" x14ac:dyDescent="0.2">
      <c r="A168" s="81"/>
      <c r="B168" s="20"/>
      <c r="C168" s="81" t="s">
        <v>381</v>
      </c>
      <c r="D168" s="81"/>
      <c r="E168" s="81"/>
      <c r="F168" s="81"/>
      <c r="G168" s="81"/>
      <c r="H168" s="81"/>
      <c r="I168" s="81"/>
      <c r="J168" s="81"/>
      <c r="AD168" s="82"/>
      <c r="AE168" s="42"/>
      <c r="AF168" s="30"/>
      <c r="AG168" s="30"/>
      <c r="AH168" s="30"/>
      <c r="AI168" s="30"/>
      <c r="AJ168" s="30"/>
      <c r="AK168" s="30"/>
      <c r="AL168" s="30"/>
    </row>
    <row r="169" spans="1:38" x14ac:dyDescent="0.2">
      <c r="A169" s="81"/>
      <c r="B169" s="20" t="s">
        <v>50</v>
      </c>
      <c r="C169" s="81" t="s">
        <v>382</v>
      </c>
      <c r="D169" s="81"/>
      <c r="E169" s="81"/>
      <c r="F169" s="81"/>
      <c r="G169" s="81"/>
      <c r="H169" s="81"/>
      <c r="I169" s="81"/>
      <c r="J169" s="81"/>
      <c r="AD169" s="29"/>
      <c r="AE169" s="42"/>
      <c r="AF169" s="30"/>
      <c r="AG169" s="30"/>
      <c r="AH169" s="30"/>
      <c r="AI169" s="30"/>
      <c r="AJ169" s="30"/>
      <c r="AK169" s="30"/>
      <c r="AL169" s="30"/>
    </row>
    <row r="170" spans="1:38" ht="18.5" x14ac:dyDescent="0.2">
      <c r="A170" s="81"/>
      <c r="B170" s="20"/>
      <c r="C170" s="424" t="s">
        <v>333</v>
      </c>
      <c r="D170" s="425"/>
      <c r="E170" s="425"/>
      <c r="F170" s="426"/>
      <c r="G170" s="427"/>
      <c r="H170" s="428"/>
      <c r="I170" s="428"/>
      <c r="J170" s="429"/>
      <c r="AD170" s="82"/>
      <c r="AE170" s="42"/>
      <c r="AF170" s="30"/>
      <c r="AG170" s="30"/>
      <c r="AH170" s="30"/>
      <c r="AI170" s="30"/>
      <c r="AJ170" s="30"/>
      <c r="AK170" s="30"/>
      <c r="AL170" s="30"/>
    </row>
    <row r="171" spans="1:38" x14ac:dyDescent="0.2">
      <c r="A171" s="81"/>
      <c r="B171" s="20"/>
      <c r="C171" s="81"/>
      <c r="D171" s="81"/>
      <c r="E171" s="81"/>
      <c r="F171" s="81"/>
      <c r="G171" s="81"/>
      <c r="H171" s="81"/>
      <c r="I171" s="81"/>
      <c r="J171" s="81"/>
      <c r="AD171" s="82"/>
      <c r="AE171" s="42"/>
      <c r="AF171" s="30"/>
      <c r="AG171" s="30"/>
      <c r="AH171" s="30"/>
      <c r="AI171" s="30"/>
      <c r="AJ171" s="30"/>
      <c r="AK171" s="30"/>
      <c r="AL171" s="30"/>
    </row>
    <row r="172" spans="1:38" x14ac:dyDescent="0.2">
      <c r="A172" s="81"/>
      <c r="B172" s="20" t="s">
        <v>50</v>
      </c>
      <c r="C172" s="81" t="s">
        <v>383</v>
      </c>
      <c r="D172" s="81"/>
      <c r="E172" s="81"/>
      <c r="F172" s="81"/>
      <c r="G172" s="81"/>
      <c r="H172" s="81"/>
      <c r="I172" s="81"/>
      <c r="J172" s="81"/>
      <c r="AD172" s="49"/>
      <c r="AE172" s="42"/>
      <c r="AF172" s="30"/>
      <c r="AG172" s="30"/>
      <c r="AH172" s="30"/>
      <c r="AI172" s="30"/>
      <c r="AJ172" s="30"/>
      <c r="AK172" s="30"/>
      <c r="AL172" s="30"/>
    </row>
    <row r="173" spans="1:38" x14ac:dyDescent="0.2">
      <c r="A173" s="81"/>
      <c r="B173" s="20"/>
      <c r="C173" s="81"/>
      <c r="D173" s="81"/>
      <c r="E173" s="81"/>
      <c r="F173" s="81"/>
      <c r="G173" s="81"/>
      <c r="H173" s="81"/>
      <c r="I173" s="81"/>
      <c r="J173" s="81"/>
      <c r="AD173" s="49"/>
      <c r="AE173" s="42"/>
      <c r="AF173" s="30"/>
      <c r="AG173" s="30"/>
      <c r="AH173" s="30"/>
      <c r="AI173" s="30"/>
      <c r="AJ173" s="30"/>
      <c r="AK173" s="30"/>
      <c r="AL173" s="30"/>
    </row>
    <row r="174" spans="1:38" x14ac:dyDescent="0.2">
      <c r="A174" s="81"/>
      <c r="B174" s="20"/>
      <c r="C174" s="241" t="s">
        <v>229</v>
      </c>
      <c r="D174" s="81"/>
      <c r="E174" s="81"/>
      <c r="F174" s="81"/>
      <c r="G174" s="81"/>
      <c r="H174" s="81"/>
      <c r="I174" s="81"/>
      <c r="J174" s="81"/>
      <c r="K174" s="358" t="s">
        <v>228</v>
      </c>
      <c r="L174" s="358"/>
      <c r="M174" s="358"/>
      <c r="N174" s="358"/>
      <c r="O174" s="358"/>
      <c r="P174" s="358"/>
      <c r="Q174" s="358"/>
      <c r="R174" s="358"/>
      <c r="S174" s="358"/>
      <c r="T174" s="358"/>
      <c r="U174" s="358"/>
      <c r="V174" s="358"/>
      <c r="W174" s="358"/>
      <c r="X174" s="358"/>
      <c r="Y174" s="358"/>
      <c r="Z174" s="358"/>
      <c r="AD174" s="29"/>
      <c r="AE174" s="42"/>
      <c r="AF174" s="30"/>
      <c r="AG174" s="30"/>
      <c r="AH174" s="30"/>
      <c r="AI174" s="30"/>
      <c r="AJ174" s="30"/>
    </row>
    <row r="175" spans="1:38" x14ac:dyDescent="0.2">
      <c r="B175" s="20"/>
      <c r="C175" s="43"/>
      <c r="D175" s="43"/>
      <c r="E175" s="43"/>
      <c r="AD175" s="29"/>
      <c r="AE175" s="42"/>
      <c r="AF175" s="30"/>
      <c r="AG175" s="30"/>
      <c r="AH175" s="30"/>
      <c r="AI175" s="30"/>
      <c r="AJ175" s="30"/>
      <c r="AK175" s="30"/>
      <c r="AL175" s="30"/>
    </row>
    <row r="176" spans="1:38" x14ac:dyDescent="0.2">
      <c r="B176" s="20"/>
      <c r="C176" s="241" t="s">
        <v>229</v>
      </c>
      <c r="D176" s="81"/>
      <c r="E176" s="81"/>
      <c r="F176" s="81"/>
      <c r="G176" s="81"/>
      <c r="H176" s="81"/>
      <c r="I176" s="81"/>
      <c r="J176" s="81"/>
      <c r="K176" s="347" t="s">
        <v>414</v>
      </c>
      <c r="L176" s="347"/>
      <c r="M176" s="347"/>
      <c r="N176" s="347"/>
      <c r="O176" s="347"/>
      <c r="P176" s="347"/>
      <c r="Q176" s="347"/>
      <c r="R176" s="347"/>
      <c r="S176" s="347"/>
      <c r="T176" s="347"/>
      <c r="U176" s="347"/>
      <c r="V176" s="347"/>
      <c r="W176" s="347"/>
      <c r="X176" s="347"/>
      <c r="Y176" s="347"/>
      <c r="Z176" s="347"/>
      <c r="AD176" s="49"/>
      <c r="AE176" s="42"/>
      <c r="AF176" s="30"/>
      <c r="AG176" s="30"/>
      <c r="AH176" s="30"/>
      <c r="AI176" s="30"/>
      <c r="AJ176" s="30"/>
      <c r="AK176" s="30"/>
      <c r="AL176" s="30"/>
    </row>
    <row r="177" spans="2:49" x14ac:dyDescent="0.2">
      <c r="B177" s="20"/>
      <c r="C177" s="241"/>
      <c r="D177" s="81"/>
      <c r="E177" s="81"/>
      <c r="F177" s="81"/>
      <c r="G177" s="81"/>
      <c r="H177" s="81"/>
      <c r="I177" s="81"/>
      <c r="J177" s="81"/>
      <c r="K177" s="343"/>
      <c r="L177" s="343"/>
      <c r="M177" s="343"/>
      <c r="N177" s="343"/>
      <c r="O177" s="343"/>
      <c r="P177" s="343"/>
      <c r="Q177" s="343"/>
      <c r="R177" s="343"/>
      <c r="S177" s="343"/>
      <c r="T177" s="343"/>
      <c r="U177" s="343"/>
      <c r="V177" s="343"/>
      <c r="W177" s="343"/>
      <c r="X177" s="343"/>
      <c r="Y177" s="343"/>
      <c r="Z177" s="343"/>
      <c r="AD177" s="297"/>
      <c r="AE177" s="42"/>
      <c r="AF177" s="30"/>
      <c r="AG177" s="30"/>
      <c r="AH177" s="30"/>
      <c r="AI177" s="30"/>
      <c r="AJ177" s="30"/>
      <c r="AK177" s="30"/>
      <c r="AL177" s="30"/>
    </row>
    <row r="178" spans="2:49" x14ac:dyDescent="0.2">
      <c r="AD178" s="29"/>
      <c r="AE178" s="42"/>
      <c r="AF178" s="30"/>
      <c r="AG178" s="30"/>
      <c r="AH178" s="30"/>
      <c r="AI178" s="30"/>
      <c r="AJ178" s="30"/>
      <c r="AK178" s="30"/>
      <c r="AL178" s="30"/>
      <c r="AW178" s="18" t="s">
        <v>106</v>
      </c>
    </row>
    <row r="179" spans="2:49" x14ac:dyDescent="0.2">
      <c r="AD179" s="29"/>
      <c r="AE179" s="42"/>
      <c r="AF179" s="30"/>
      <c r="AG179" s="30"/>
      <c r="AH179" s="30"/>
      <c r="AI179" s="30"/>
      <c r="AJ179" s="30"/>
      <c r="AK179" s="30"/>
      <c r="AL179" s="30"/>
    </row>
    <row r="180" spans="2:49" x14ac:dyDescent="0.2">
      <c r="AD180" s="29"/>
      <c r="AE180" s="42"/>
      <c r="AF180" s="30"/>
      <c r="AG180" s="30"/>
      <c r="AH180" s="30"/>
      <c r="AI180" s="30"/>
      <c r="AJ180" s="30"/>
      <c r="AK180" s="30"/>
      <c r="AL180" s="30"/>
    </row>
    <row r="181" spans="2:49" x14ac:dyDescent="0.2">
      <c r="AD181" s="29"/>
      <c r="AE181" s="42"/>
      <c r="AF181" s="30"/>
      <c r="AG181" s="30"/>
      <c r="AH181" s="30"/>
      <c r="AI181" s="30"/>
      <c r="AJ181" s="30"/>
      <c r="AK181" s="30"/>
      <c r="AL181" s="30"/>
    </row>
  </sheetData>
  <sheetProtection sheet="1" objects="1" scenarios="1"/>
  <mergeCells count="271">
    <mergeCell ref="C102:D102"/>
    <mergeCell ref="E102:K102"/>
    <mergeCell ref="H84:Y84"/>
    <mergeCell ref="C85:G85"/>
    <mergeCell ref="H85:Y85"/>
    <mergeCell ref="C86:G86"/>
    <mergeCell ref="H86:Y86"/>
    <mergeCell ref="L103:T103"/>
    <mergeCell ref="L102:T102"/>
    <mergeCell ref="C84:G84"/>
    <mergeCell ref="W99:AC99"/>
    <mergeCell ref="C103:D103"/>
    <mergeCell ref="AD99:AE101"/>
    <mergeCell ref="C70:G70"/>
    <mergeCell ref="H70:Y70"/>
    <mergeCell ref="C77:G77"/>
    <mergeCell ref="H77:Y77"/>
    <mergeCell ref="C78:G78"/>
    <mergeCell ref="H78:Y78"/>
    <mergeCell ref="C82:G82"/>
    <mergeCell ref="H82:Y82"/>
    <mergeCell ref="C83:G83"/>
    <mergeCell ref="H83:Y83"/>
    <mergeCell ref="W100:Y101"/>
    <mergeCell ref="Z100:AA101"/>
    <mergeCell ref="AB100:AC101"/>
    <mergeCell ref="C99:D101"/>
    <mergeCell ref="E99:K101"/>
    <mergeCell ref="L99:T101"/>
    <mergeCell ref="C87:G87"/>
    <mergeCell ref="H87:Y87"/>
    <mergeCell ref="U99:V101"/>
    <mergeCell ref="C170:F170"/>
    <mergeCell ref="G170:J170"/>
    <mergeCell ref="C111:D111"/>
    <mergeCell ref="E111:K111"/>
    <mergeCell ref="C110:D110"/>
    <mergeCell ref="E110:K110"/>
    <mergeCell ref="L111:T111"/>
    <mergeCell ref="L110:T110"/>
    <mergeCell ref="B125:H127"/>
    <mergeCell ref="M126:N126"/>
    <mergeCell ref="M127:N127"/>
    <mergeCell ref="B131:H131"/>
    <mergeCell ref="M131:N131"/>
    <mergeCell ref="B133:H133"/>
    <mergeCell ref="M133:N133"/>
    <mergeCell ref="A1:BC1"/>
    <mergeCell ref="B2:AY2"/>
    <mergeCell ref="B3:AY3"/>
    <mergeCell ref="C68:G68"/>
    <mergeCell ref="H68:Y68"/>
    <mergeCell ref="C69:G69"/>
    <mergeCell ref="H69:Y69"/>
    <mergeCell ref="C81:G81"/>
    <mergeCell ref="H81:Y81"/>
    <mergeCell ref="C79:G79"/>
    <mergeCell ref="H79:Y79"/>
    <mergeCell ref="C80:G80"/>
    <mergeCell ref="H80:Y80"/>
    <mergeCell ref="AD103:AE103"/>
    <mergeCell ref="W103:Y103"/>
    <mergeCell ref="Z103:AA103"/>
    <mergeCell ref="AB103:AC103"/>
    <mergeCell ref="AD102:AE102"/>
    <mergeCell ref="W102:Y102"/>
    <mergeCell ref="Z102:AA102"/>
    <mergeCell ref="AB102:AC102"/>
    <mergeCell ref="E103:K103"/>
    <mergeCell ref="U102:V102"/>
    <mergeCell ref="U103:V103"/>
    <mergeCell ref="AD104:AE104"/>
    <mergeCell ref="W104:Y104"/>
    <mergeCell ref="Z104:AA104"/>
    <mergeCell ref="AB104:AC104"/>
    <mergeCell ref="L104:T104"/>
    <mergeCell ref="C105:D105"/>
    <mergeCell ref="E105:K105"/>
    <mergeCell ref="C104:D104"/>
    <mergeCell ref="E104:K104"/>
    <mergeCell ref="U104:V104"/>
    <mergeCell ref="C106:D106"/>
    <mergeCell ref="E106:K106"/>
    <mergeCell ref="L105:T105"/>
    <mergeCell ref="AD105:AE105"/>
    <mergeCell ref="W105:Y105"/>
    <mergeCell ref="Z105:AA105"/>
    <mergeCell ref="L107:T107"/>
    <mergeCell ref="AD107:AE107"/>
    <mergeCell ref="W107:Y107"/>
    <mergeCell ref="Z107:AA107"/>
    <mergeCell ref="AB105:AC105"/>
    <mergeCell ref="AB107:AC107"/>
    <mergeCell ref="AD106:AE106"/>
    <mergeCell ref="W106:Y106"/>
    <mergeCell ref="Z106:AA106"/>
    <mergeCell ref="AB106:AC106"/>
    <mergeCell ref="L106:T106"/>
    <mergeCell ref="U105:V105"/>
    <mergeCell ref="U106:V106"/>
    <mergeCell ref="U107:V107"/>
    <mergeCell ref="AD108:AE108"/>
    <mergeCell ref="W108:Y108"/>
    <mergeCell ref="Z108:AA108"/>
    <mergeCell ref="AB108:AC108"/>
    <mergeCell ref="L108:T108"/>
    <mergeCell ref="AD109:AE109"/>
    <mergeCell ref="W109:Y109"/>
    <mergeCell ref="Z109:AA109"/>
    <mergeCell ref="C107:D107"/>
    <mergeCell ref="E107:K107"/>
    <mergeCell ref="C108:D108"/>
    <mergeCell ref="E108:K108"/>
    <mergeCell ref="L109:T109"/>
    <mergeCell ref="U108:V108"/>
    <mergeCell ref="U109:V109"/>
    <mergeCell ref="AD111:AE111"/>
    <mergeCell ref="W111:Y111"/>
    <mergeCell ref="Z111:AA111"/>
    <mergeCell ref="AB111:AC111"/>
    <mergeCell ref="AD110:AE110"/>
    <mergeCell ref="W110:Y110"/>
    <mergeCell ref="Z110:AA110"/>
    <mergeCell ref="AB110:AC110"/>
    <mergeCell ref="C109:D109"/>
    <mergeCell ref="E109:K109"/>
    <mergeCell ref="AB109:AC109"/>
    <mergeCell ref="U110:V110"/>
    <mergeCell ref="U111:V111"/>
    <mergeCell ref="Z113:AA113"/>
    <mergeCell ref="AB113:AC113"/>
    <mergeCell ref="AD112:AE112"/>
    <mergeCell ref="W112:Y112"/>
    <mergeCell ref="Z112:AA112"/>
    <mergeCell ref="AB112:AC112"/>
    <mergeCell ref="C113:D113"/>
    <mergeCell ref="E113:K113"/>
    <mergeCell ref="C112:D112"/>
    <mergeCell ref="E112:K112"/>
    <mergeCell ref="L112:T112"/>
    <mergeCell ref="U113:V113"/>
    <mergeCell ref="U112:V112"/>
    <mergeCell ref="X127:Y127"/>
    <mergeCell ref="AF127:AG127"/>
    <mergeCell ref="AH127:AI127"/>
    <mergeCell ref="V126:Y126"/>
    <mergeCell ref="AF126:AI126"/>
    <mergeCell ref="B129:H129"/>
    <mergeCell ref="M129:N129"/>
    <mergeCell ref="V129:W129"/>
    <mergeCell ref="X129:Y129"/>
    <mergeCell ref="AF129:AG129"/>
    <mergeCell ref="AH129:AI129"/>
    <mergeCell ref="B128:H128"/>
    <mergeCell ref="M128:N128"/>
    <mergeCell ref="V128:W128"/>
    <mergeCell ref="X128:Y128"/>
    <mergeCell ref="AF128:AG128"/>
    <mergeCell ref="AH128:AI128"/>
    <mergeCell ref="V127:W127"/>
    <mergeCell ref="X131:Y131"/>
    <mergeCell ref="AF131:AG131"/>
    <mergeCell ref="AH131:AI131"/>
    <mergeCell ref="B130:H130"/>
    <mergeCell ref="M130:N130"/>
    <mergeCell ref="V130:W130"/>
    <mergeCell ref="X130:Y130"/>
    <mergeCell ref="AF130:AG130"/>
    <mergeCell ref="AH130:AI130"/>
    <mergeCell ref="V131:W131"/>
    <mergeCell ref="V133:W133"/>
    <mergeCell ref="X133:Y133"/>
    <mergeCell ref="AF133:AG133"/>
    <mergeCell ref="AH133:AI133"/>
    <mergeCell ref="B132:H132"/>
    <mergeCell ref="M132:N132"/>
    <mergeCell ref="V132:W132"/>
    <mergeCell ref="X132:Y132"/>
    <mergeCell ref="AF132:AG132"/>
    <mergeCell ref="AH132:AI132"/>
    <mergeCell ref="B135:H135"/>
    <mergeCell ref="M135:N135"/>
    <mergeCell ref="V135:W135"/>
    <mergeCell ref="X135:Y135"/>
    <mergeCell ref="AF135:AG135"/>
    <mergeCell ref="AH135:AI135"/>
    <mergeCell ref="B134:H134"/>
    <mergeCell ref="M134:N134"/>
    <mergeCell ref="V134:W134"/>
    <mergeCell ref="X134:Y134"/>
    <mergeCell ref="AF134:AG134"/>
    <mergeCell ref="AH134:AI134"/>
    <mergeCell ref="B137:H137"/>
    <mergeCell ref="M137:N137"/>
    <mergeCell ref="V137:W137"/>
    <mergeCell ref="X137:Y137"/>
    <mergeCell ref="AF137:AG137"/>
    <mergeCell ref="AH137:AI137"/>
    <mergeCell ref="B136:H136"/>
    <mergeCell ref="M136:N136"/>
    <mergeCell ref="V136:W136"/>
    <mergeCell ref="X136:Y136"/>
    <mergeCell ref="AF136:AG136"/>
    <mergeCell ref="AH136:AI136"/>
    <mergeCell ref="B139:H139"/>
    <mergeCell ref="M139:N139"/>
    <mergeCell ref="V139:W139"/>
    <mergeCell ref="X139:Y139"/>
    <mergeCell ref="AF139:AG139"/>
    <mergeCell ref="AH139:AI139"/>
    <mergeCell ref="B138:H138"/>
    <mergeCell ref="M138:N138"/>
    <mergeCell ref="V138:W138"/>
    <mergeCell ref="X138:Y138"/>
    <mergeCell ref="AF138:AG138"/>
    <mergeCell ref="AH138:AI138"/>
    <mergeCell ref="V143:AB143"/>
    <mergeCell ref="AD143:AD152"/>
    <mergeCell ref="AF143:AL143"/>
    <mergeCell ref="J144:K144"/>
    <mergeCell ref="J146:K146"/>
    <mergeCell ref="L146:R146"/>
    <mergeCell ref="T146:T148"/>
    <mergeCell ref="V146:AB146"/>
    <mergeCell ref="AF146:AL146"/>
    <mergeCell ref="J147:K147"/>
    <mergeCell ref="L147:R147"/>
    <mergeCell ref="V147:AB147"/>
    <mergeCell ref="AF147:AL147"/>
    <mergeCell ref="J148:K148"/>
    <mergeCell ref="AF149:AL149"/>
    <mergeCell ref="L144:R144"/>
    <mergeCell ref="V144:AB144"/>
    <mergeCell ref="AF144:AL144"/>
    <mergeCell ref="J124:AV124"/>
    <mergeCell ref="L113:T113"/>
    <mergeCell ref="AD113:AE113"/>
    <mergeCell ref="W113:Y113"/>
    <mergeCell ref="J145:K145"/>
    <mergeCell ref="AF160:AL160"/>
    <mergeCell ref="L148:R148"/>
    <mergeCell ref="V148:AB148"/>
    <mergeCell ref="AF148:AL148"/>
    <mergeCell ref="T149:T151"/>
    <mergeCell ref="V149:AB149"/>
    <mergeCell ref="V150:AB150"/>
    <mergeCell ref="AF150:AL150"/>
    <mergeCell ref="V151:AB151"/>
    <mergeCell ref="AF151:AL151"/>
    <mergeCell ref="L145:R145"/>
    <mergeCell ref="V145:AB145"/>
    <mergeCell ref="AF145:AL145"/>
    <mergeCell ref="J142:R142"/>
    <mergeCell ref="T142:AB142"/>
    <mergeCell ref="AD142:AL142"/>
    <mergeCell ref="J143:K143"/>
    <mergeCell ref="L143:R143"/>
    <mergeCell ref="T143:T145"/>
    <mergeCell ref="K176:Z176"/>
    <mergeCell ref="AF161:AL161"/>
    <mergeCell ref="AF162:AL162"/>
    <mergeCell ref="AF152:AL152"/>
    <mergeCell ref="AD153:AD162"/>
    <mergeCell ref="AF153:AL153"/>
    <mergeCell ref="AF154:AL154"/>
    <mergeCell ref="AF155:AL155"/>
    <mergeCell ref="AF156:AL156"/>
    <mergeCell ref="AF157:AL157"/>
    <mergeCell ref="AF158:AL158"/>
    <mergeCell ref="AF159:AL159"/>
    <mergeCell ref="K174:Z174"/>
  </mergeCells>
  <phoneticPr fontId="3"/>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D87"/>
  <sheetViews>
    <sheetView zoomScaleNormal="100" zoomScaleSheetLayoutView="100" workbookViewId="0">
      <selection activeCell="G6" sqref="G6:X6"/>
    </sheetView>
  </sheetViews>
  <sheetFormatPr defaultColWidth="13" defaultRowHeight="13" x14ac:dyDescent="0.2"/>
  <cols>
    <col min="1" max="29" width="2.36328125" customWidth="1"/>
    <col min="30" max="31" width="2.81640625" hidden="1" customWidth="1"/>
    <col min="32" max="33" width="2.36328125" customWidth="1"/>
    <col min="34" max="35" width="2.36328125" hidden="1" customWidth="1"/>
    <col min="36" max="37" width="2.36328125" customWidth="1"/>
    <col min="38" max="39" width="2.36328125" hidden="1" customWidth="1"/>
    <col min="40" max="43" width="2.36328125" customWidth="1"/>
    <col min="44" max="45" width="2.36328125" hidden="1" customWidth="1"/>
    <col min="46" max="49" width="2.36328125" customWidth="1"/>
    <col min="50" max="51" width="2.36328125" hidden="1" customWidth="1"/>
    <col min="52" max="55" width="2.36328125" customWidth="1"/>
    <col min="56" max="57" width="2.36328125" hidden="1" customWidth="1"/>
    <col min="58" max="61" width="2.36328125" customWidth="1"/>
    <col min="62" max="63" width="2.36328125" hidden="1" customWidth="1"/>
    <col min="64" max="67" width="2.36328125" customWidth="1"/>
    <col min="68" max="69" width="2.36328125" hidden="1" customWidth="1"/>
    <col min="70" max="73" width="2.36328125" customWidth="1"/>
    <col min="74" max="75" width="2.36328125" hidden="1" customWidth="1"/>
    <col min="76" max="98" width="2.36328125" customWidth="1"/>
    <col min="99" max="106" width="3.08984375" style="16" customWidth="1"/>
    <col min="107" max="121" width="2.36328125" customWidth="1"/>
  </cols>
  <sheetData>
    <row r="1" spans="1:108" ht="19" x14ac:dyDescent="0.3">
      <c r="A1" s="8" t="s">
        <v>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15"/>
      <c r="CV1" s="15"/>
      <c r="CW1" s="15"/>
      <c r="CX1" s="15"/>
      <c r="CY1" s="15"/>
      <c r="CZ1" s="15"/>
      <c r="DA1" s="15"/>
      <c r="DB1" s="15"/>
      <c r="DC1" s="9"/>
      <c r="DD1" s="9"/>
    </row>
    <row r="2" spans="1:108"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9"/>
      <c r="CH2" s="9"/>
      <c r="CI2" s="9"/>
      <c r="CJ2" s="9"/>
      <c r="CK2" s="9"/>
      <c r="CL2" s="9"/>
      <c r="CM2" s="9"/>
      <c r="CN2" s="9"/>
      <c r="CO2" s="9"/>
      <c r="CP2" s="9"/>
      <c r="CQ2" s="9"/>
      <c r="CR2" s="9"/>
      <c r="CS2" s="9"/>
      <c r="CT2" s="9"/>
      <c r="CU2" s="9"/>
      <c r="CV2" s="9"/>
      <c r="CW2" s="9"/>
      <c r="CX2" s="9"/>
      <c r="CY2" s="9"/>
      <c r="CZ2" s="9"/>
      <c r="DA2" s="9"/>
      <c r="DB2" s="9"/>
      <c r="DC2" s="9"/>
      <c r="DD2" s="9"/>
    </row>
    <row r="3" spans="1:108" x14ac:dyDescent="0.2">
      <c r="A3" s="469" t="s">
        <v>17</v>
      </c>
      <c r="B3" s="469"/>
      <c r="C3" s="469"/>
      <c r="D3" s="469"/>
      <c r="E3" s="469"/>
      <c r="F3" s="470"/>
      <c r="G3" s="515" t="s">
        <v>241</v>
      </c>
      <c r="H3" s="516"/>
      <c r="I3" s="516"/>
      <c r="J3" s="516"/>
      <c r="K3" s="516"/>
      <c r="L3" s="516"/>
      <c r="M3" s="516"/>
      <c r="N3" s="516"/>
      <c r="O3" s="516"/>
      <c r="P3" s="516"/>
      <c r="Q3" s="516"/>
      <c r="R3" s="516"/>
      <c r="S3" s="516"/>
      <c r="T3" s="516"/>
      <c r="U3" s="516"/>
      <c r="V3" s="516"/>
      <c r="W3" s="516"/>
      <c r="X3" s="516"/>
      <c r="Y3" s="9"/>
      <c r="Z3" s="9"/>
      <c r="AA3" s="9"/>
      <c r="AB3" s="9"/>
      <c r="AC3" s="9"/>
      <c r="AD3" s="9" t="s">
        <v>1</v>
      </c>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9"/>
      <c r="CH3" s="9"/>
      <c r="CI3" s="9"/>
      <c r="CJ3" s="9"/>
      <c r="CK3" s="9"/>
      <c r="CL3" s="9"/>
      <c r="CM3" s="9"/>
      <c r="CN3" s="9"/>
      <c r="CO3" s="9"/>
      <c r="CP3" s="9"/>
      <c r="CQ3" s="9"/>
      <c r="CR3" s="9"/>
      <c r="CS3" s="9"/>
      <c r="CT3" s="9"/>
      <c r="CU3" s="9"/>
      <c r="CV3" s="9"/>
      <c r="CW3" s="9"/>
      <c r="CX3" s="9"/>
      <c r="CY3" s="9"/>
      <c r="CZ3" s="9"/>
      <c r="DA3" s="9"/>
      <c r="DB3" s="9"/>
      <c r="DC3" s="9"/>
      <c r="DD3" s="9"/>
    </row>
    <row r="4" spans="1:108" x14ac:dyDescent="0.2">
      <c r="A4" s="469" t="s">
        <v>18</v>
      </c>
      <c r="B4" s="469"/>
      <c r="C4" s="469"/>
      <c r="D4" s="469"/>
      <c r="E4" s="469"/>
      <c r="F4" s="470"/>
      <c r="G4" s="517" t="s">
        <v>242</v>
      </c>
      <c r="H4" s="431"/>
      <c r="I4" s="431"/>
      <c r="J4" s="431"/>
      <c r="K4" s="431"/>
      <c r="L4" s="431"/>
      <c r="M4" s="431"/>
      <c r="N4" s="431"/>
      <c r="O4" s="431"/>
      <c r="P4" s="431"/>
      <c r="Q4" s="431"/>
      <c r="R4" s="431"/>
      <c r="S4" s="431"/>
      <c r="T4" s="431"/>
      <c r="U4" s="431"/>
      <c r="V4" s="431"/>
      <c r="W4" s="431"/>
      <c r="X4" s="431"/>
      <c r="Y4" s="9"/>
      <c r="Z4" s="9"/>
      <c r="AA4" s="9"/>
      <c r="AB4" s="9"/>
      <c r="AC4" s="9"/>
      <c r="AD4" s="9" t="s">
        <v>2</v>
      </c>
      <c r="AE4" s="9" t="s">
        <v>186</v>
      </c>
      <c r="AF4" s="9"/>
      <c r="AG4" s="9"/>
      <c r="AH4" s="9"/>
      <c r="AI4" s="9"/>
      <c r="AJ4" s="9"/>
      <c r="AK4" s="9"/>
      <c r="AL4" s="9"/>
      <c r="AM4" s="9"/>
      <c r="AN4" s="9"/>
      <c r="AO4" s="9"/>
      <c r="AP4" s="9"/>
      <c r="AQ4" s="9"/>
      <c r="AR4" s="9"/>
      <c r="AS4" s="9"/>
      <c r="AT4" s="9"/>
      <c r="AU4" s="10"/>
      <c r="AV4" s="9"/>
      <c r="AW4" s="9"/>
      <c r="AX4" s="9"/>
      <c r="AY4" s="9"/>
      <c r="AZ4" s="9"/>
      <c r="BA4" s="9"/>
      <c r="BB4" s="9"/>
      <c r="BC4" s="9"/>
      <c r="BD4" s="9"/>
      <c r="BE4" s="9"/>
      <c r="BF4" s="9"/>
      <c r="BG4" s="10"/>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9"/>
      <c r="CH4" s="9"/>
      <c r="CI4" s="9"/>
      <c r="CJ4" s="9"/>
      <c r="CK4" s="9"/>
      <c r="CL4" s="9"/>
      <c r="CM4" s="9"/>
      <c r="CN4" s="9"/>
      <c r="CO4" s="9"/>
      <c r="CP4" s="9"/>
      <c r="CQ4" s="9"/>
      <c r="CR4" s="9"/>
      <c r="CS4" s="9"/>
      <c r="CT4" s="9"/>
      <c r="CU4" s="9"/>
      <c r="CV4" s="9"/>
      <c r="CW4" s="9"/>
      <c r="CX4" s="9"/>
      <c r="CY4" s="9"/>
      <c r="CZ4" s="9"/>
      <c r="DA4" s="9"/>
      <c r="DB4" s="9"/>
      <c r="DC4" s="9"/>
      <c r="DD4" s="9"/>
    </row>
    <row r="5" spans="1:108" x14ac:dyDescent="0.2">
      <c r="A5" s="469" t="s">
        <v>19</v>
      </c>
      <c r="B5" s="469"/>
      <c r="C5" s="469"/>
      <c r="D5" s="469"/>
      <c r="E5" s="469"/>
      <c r="F5" s="470"/>
      <c r="G5" s="517" t="s">
        <v>243</v>
      </c>
      <c r="H5" s="431"/>
      <c r="I5" s="431"/>
      <c r="J5" s="431"/>
      <c r="K5" s="431"/>
      <c r="L5" s="431"/>
      <c r="M5" s="431"/>
      <c r="N5" s="431"/>
      <c r="O5" s="431"/>
      <c r="P5" s="431"/>
      <c r="Q5" s="431"/>
      <c r="R5" s="431"/>
      <c r="S5" s="431"/>
      <c r="T5" s="431"/>
      <c r="U5" s="431"/>
      <c r="V5" s="431"/>
      <c r="W5" s="431"/>
      <c r="X5" s="431"/>
      <c r="Y5" s="9"/>
      <c r="Z5" s="9"/>
      <c r="AA5" s="9"/>
      <c r="AB5" s="9"/>
      <c r="AC5" s="9"/>
      <c r="AD5" s="9"/>
      <c r="AE5" s="9" t="s">
        <v>5</v>
      </c>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9"/>
      <c r="CH5" s="9"/>
      <c r="CI5" s="9"/>
      <c r="CJ5" s="9"/>
      <c r="CK5" s="9"/>
      <c r="CL5" s="9"/>
      <c r="CM5" s="9"/>
      <c r="CN5" s="9"/>
      <c r="CO5" s="9"/>
      <c r="CP5" s="9"/>
      <c r="CQ5" s="9"/>
      <c r="CR5" s="9"/>
      <c r="CS5" s="9"/>
      <c r="CT5" s="9"/>
      <c r="CU5" s="9"/>
      <c r="CV5" s="9"/>
      <c r="CW5" s="9"/>
      <c r="CX5" s="9"/>
      <c r="CY5" s="9"/>
      <c r="CZ5" s="9"/>
      <c r="DA5" s="9"/>
      <c r="DB5" s="9"/>
      <c r="DC5" s="9"/>
      <c r="DD5" s="9"/>
    </row>
    <row r="6" spans="1:108" x14ac:dyDescent="0.2">
      <c r="A6" s="469" t="s">
        <v>413</v>
      </c>
      <c r="B6" s="469"/>
      <c r="C6" s="469"/>
      <c r="D6" s="469"/>
      <c r="E6" s="469"/>
      <c r="F6" s="470"/>
      <c r="G6" s="518"/>
      <c r="H6" s="519"/>
      <c r="I6" s="519"/>
      <c r="J6" s="519"/>
      <c r="K6" s="519"/>
      <c r="L6" s="519"/>
      <c r="M6" s="519"/>
      <c r="N6" s="519"/>
      <c r="O6" s="519"/>
      <c r="P6" s="519"/>
      <c r="Q6" s="519"/>
      <c r="R6" s="519"/>
      <c r="S6" s="519"/>
      <c r="T6" s="519"/>
      <c r="U6" s="519"/>
      <c r="V6" s="519"/>
      <c r="W6" s="519"/>
      <c r="X6" s="519"/>
      <c r="Y6" s="9"/>
      <c r="Z6" s="9"/>
      <c r="AA6" s="9"/>
      <c r="AB6" s="9"/>
      <c r="AC6" s="9"/>
      <c r="AD6" s="9"/>
      <c r="AE6" s="9" t="s">
        <v>3</v>
      </c>
      <c r="AF6" s="9"/>
      <c r="AG6" s="9"/>
      <c r="AH6" s="9"/>
      <c r="AI6" s="9"/>
      <c r="AJ6" s="9"/>
      <c r="AK6" s="9"/>
      <c r="AL6" s="9"/>
      <c r="AM6" s="9"/>
      <c r="AN6" s="9"/>
      <c r="AO6" s="9"/>
      <c r="AP6" s="9"/>
      <c r="AQ6" s="9"/>
      <c r="AR6" s="9"/>
      <c r="AS6" s="9"/>
      <c r="AT6" s="9"/>
      <c r="AU6" s="11"/>
      <c r="AV6" s="9"/>
      <c r="AW6" s="9"/>
      <c r="AX6" s="9"/>
      <c r="AY6" s="9"/>
      <c r="AZ6" s="9"/>
      <c r="BA6" s="9"/>
      <c r="BB6" s="9"/>
      <c r="BC6" s="9"/>
      <c r="BD6" s="9"/>
      <c r="BE6" s="9"/>
      <c r="BF6" s="9"/>
      <c r="BG6" s="11"/>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9"/>
      <c r="CH6" s="9"/>
      <c r="CI6" s="9"/>
      <c r="CJ6" s="9"/>
      <c r="CK6" s="9"/>
      <c r="CL6" s="9"/>
      <c r="CM6" s="9"/>
      <c r="CN6" s="9"/>
      <c r="CO6" s="9"/>
      <c r="CP6" s="9"/>
      <c r="CQ6" s="9"/>
      <c r="CR6" s="9"/>
      <c r="CS6" s="9"/>
      <c r="CT6" s="9"/>
      <c r="CU6" s="9"/>
      <c r="CV6" s="9"/>
      <c r="CW6" s="9"/>
      <c r="CX6" s="9"/>
      <c r="CY6" s="9"/>
      <c r="CZ6" s="9"/>
      <c r="DA6" s="9"/>
      <c r="DB6" s="9"/>
      <c r="DC6" s="9"/>
      <c r="DD6" s="9"/>
    </row>
    <row r="7" spans="1:108" x14ac:dyDescent="0.2">
      <c r="A7" s="469" t="s">
        <v>34</v>
      </c>
      <c r="B7" s="469"/>
      <c r="C7" s="469"/>
      <c r="D7" s="469"/>
      <c r="E7" s="469"/>
      <c r="F7" s="470"/>
      <c r="G7" s="518"/>
      <c r="H7" s="519"/>
      <c r="I7" s="519"/>
      <c r="J7" s="519"/>
      <c r="K7" s="519"/>
      <c r="L7" s="519"/>
      <c r="M7" s="519"/>
      <c r="N7" s="519"/>
      <c r="O7" s="519"/>
      <c r="P7" s="519"/>
      <c r="Q7" s="519"/>
      <c r="R7" s="519"/>
      <c r="S7" s="519"/>
      <c r="T7" s="519"/>
      <c r="U7" s="519"/>
      <c r="V7" s="519"/>
      <c r="W7" s="519"/>
      <c r="X7" s="519"/>
      <c r="Y7" s="9"/>
      <c r="Z7" s="9"/>
      <c r="AA7" s="9"/>
      <c r="AB7" s="9"/>
      <c r="AC7" s="9"/>
      <c r="AD7" s="9"/>
      <c r="AE7" s="9"/>
      <c r="AF7" s="9"/>
      <c r="AG7" s="9"/>
      <c r="AH7" s="9"/>
      <c r="AI7" s="9"/>
      <c r="AJ7" s="9"/>
      <c r="AK7" s="9"/>
      <c r="AL7" s="9"/>
      <c r="AM7" s="9"/>
      <c r="AN7" s="9"/>
      <c r="AO7" s="9"/>
      <c r="AP7" s="9"/>
      <c r="AQ7" s="9"/>
      <c r="AR7" s="9"/>
      <c r="AS7" s="9"/>
      <c r="AT7" s="9"/>
      <c r="AU7" s="11"/>
      <c r="AV7" s="9"/>
      <c r="AW7" s="9"/>
      <c r="AX7" s="9"/>
      <c r="AY7" s="9"/>
      <c r="AZ7" s="9"/>
      <c r="BA7" s="9"/>
      <c r="BB7" s="9"/>
      <c r="BC7" s="9"/>
      <c r="BD7" s="9"/>
      <c r="BE7" s="9"/>
      <c r="BF7" s="9"/>
      <c r="BG7" s="11"/>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9"/>
      <c r="CH7" s="9"/>
      <c r="CI7" s="9"/>
      <c r="CJ7" s="9"/>
      <c r="CK7" s="9"/>
      <c r="CL7" s="9"/>
      <c r="CM7" s="9"/>
      <c r="CN7" s="9"/>
      <c r="CO7" s="9"/>
      <c r="CP7" s="9"/>
      <c r="CQ7" s="9"/>
      <c r="CR7" s="9"/>
      <c r="CS7" s="9"/>
      <c r="CT7" s="9"/>
      <c r="CU7" s="9"/>
      <c r="CV7" s="9"/>
      <c r="CW7" s="9"/>
      <c r="CX7" s="9"/>
      <c r="CY7" s="9"/>
      <c r="CZ7" s="9"/>
      <c r="DA7" s="9"/>
      <c r="DB7" s="9"/>
      <c r="DC7" s="9"/>
      <c r="DD7" s="9"/>
    </row>
    <row r="8" spans="1:108" x14ac:dyDescent="0.2">
      <c r="A8" s="469" t="s">
        <v>410</v>
      </c>
      <c r="B8" s="469"/>
      <c r="C8" s="469"/>
      <c r="D8" s="469"/>
      <c r="E8" s="469"/>
      <c r="F8" s="470"/>
      <c r="G8" s="518"/>
      <c r="H8" s="519"/>
      <c r="I8" s="519"/>
      <c r="J8" s="519"/>
      <c r="K8" s="519"/>
      <c r="L8" s="519"/>
      <c r="M8" s="519"/>
      <c r="N8" s="519"/>
      <c r="O8" s="519"/>
      <c r="P8" s="519"/>
      <c r="Q8" s="519"/>
      <c r="R8" s="519"/>
      <c r="S8" s="519"/>
      <c r="T8" s="519"/>
      <c r="U8" s="519"/>
      <c r="V8" s="519"/>
      <c r="W8" s="519"/>
      <c r="X8" s="519"/>
      <c r="Y8" s="9"/>
      <c r="Z8" s="9"/>
      <c r="AA8" s="9"/>
      <c r="AB8" s="9"/>
      <c r="AC8" s="9"/>
      <c r="AD8" s="9"/>
      <c r="AE8" s="9"/>
      <c r="AF8" s="9"/>
      <c r="AG8" s="9"/>
      <c r="AH8" s="9"/>
      <c r="AI8" s="9"/>
      <c r="AJ8" s="9"/>
      <c r="AK8" s="9"/>
      <c r="AL8" s="9"/>
      <c r="AM8" s="9"/>
      <c r="AN8" s="9"/>
      <c r="AO8" s="9"/>
      <c r="AP8" s="9"/>
      <c r="AQ8" s="9"/>
      <c r="AR8" s="9"/>
      <c r="AS8" s="9"/>
      <c r="AT8" s="9"/>
      <c r="AU8" s="11"/>
      <c r="AV8" s="9"/>
      <c r="AW8" s="9"/>
      <c r="AX8" s="9"/>
      <c r="AY8" s="9"/>
      <c r="AZ8" s="9"/>
      <c r="BA8" s="9"/>
      <c r="BB8" s="9"/>
      <c r="BC8" s="9"/>
      <c r="BD8" s="9"/>
      <c r="BE8" s="9"/>
      <c r="BF8" s="9"/>
      <c r="BG8" s="11"/>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9"/>
      <c r="CH8" s="9"/>
      <c r="CI8" s="9"/>
      <c r="CJ8" s="9"/>
      <c r="CK8" s="9"/>
      <c r="CL8" s="9"/>
      <c r="CM8" s="9"/>
      <c r="CN8" s="9"/>
      <c r="CO8" s="9"/>
      <c r="CP8" s="9"/>
      <c r="CQ8" s="9"/>
      <c r="CR8" s="9"/>
      <c r="CS8" s="9"/>
      <c r="CT8" s="9"/>
      <c r="CU8" s="9"/>
      <c r="CV8" s="9"/>
      <c r="CW8" s="9"/>
      <c r="CX8" s="9"/>
      <c r="CY8" s="9"/>
      <c r="CZ8" s="9"/>
      <c r="DA8" s="9"/>
      <c r="DB8" s="9"/>
      <c r="DC8" s="9"/>
      <c r="DD8" s="9"/>
    </row>
    <row r="9" spans="1:108" ht="13" customHeight="1" x14ac:dyDescent="0.2">
      <c r="A9" s="469" t="s">
        <v>411</v>
      </c>
      <c r="B9" s="469"/>
      <c r="C9" s="469"/>
      <c r="D9" s="469"/>
      <c r="E9" s="469"/>
      <c r="F9" s="470"/>
      <c r="G9" s="518"/>
      <c r="H9" s="519"/>
      <c r="I9" s="519"/>
      <c r="J9" s="519"/>
      <c r="K9" s="519"/>
      <c r="L9" s="519"/>
      <c r="M9" s="519"/>
      <c r="N9" s="519"/>
      <c r="O9" s="519"/>
      <c r="P9" s="519"/>
      <c r="Q9" s="519"/>
      <c r="R9" s="519"/>
      <c r="S9" s="519"/>
      <c r="T9" s="519"/>
      <c r="U9" s="519"/>
      <c r="V9" s="519"/>
      <c r="W9" s="519"/>
      <c r="X9" s="519"/>
      <c r="Y9" s="9"/>
      <c r="Z9" s="9"/>
      <c r="AA9" s="9"/>
      <c r="AB9" s="59"/>
      <c r="AC9" s="59"/>
      <c r="AD9" s="9"/>
      <c r="AE9" s="58"/>
      <c r="AF9" s="59"/>
      <c r="AG9" s="59"/>
      <c r="AH9" s="59"/>
      <c r="AI9" s="59"/>
      <c r="AJ9" s="59"/>
      <c r="AK9" s="59"/>
      <c r="AL9" s="59"/>
      <c r="AM9" s="59"/>
      <c r="AN9" s="59"/>
      <c r="AO9" s="59"/>
      <c r="AP9" s="59"/>
      <c r="AQ9" s="59"/>
      <c r="AR9" s="59"/>
      <c r="AS9" s="59"/>
      <c r="AT9" s="59"/>
      <c r="AU9" s="11"/>
      <c r="AV9" s="59"/>
      <c r="AW9" s="59"/>
      <c r="AX9" s="59"/>
      <c r="AY9" s="59"/>
      <c r="AZ9" s="59"/>
      <c r="BA9" s="59"/>
      <c r="BB9" s="59"/>
      <c r="BC9" s="59"/>
      <c r="BD9" s="59"/>
      <c r="BE9" s="59"/>
      <c r="BF9" s="59"/>
      <c r="BG9" s="11"/>
      <c r="BH9" s="73"/>
      <c r="BI9" s="62"/>
      <c r="BJ9" s="62"/>
      <c r="BK9" s="62"/>
      <c r="BL9" s="62"/>
      <c r="BM9" s="62"/>
      <c r="BN9" s="62"/>
      <c r="BO9" s="62"/>
      <c r="BP9" s="62"/>
      <c r="BQ9" s="62"/>
      <c r="BR9" s="62"/>
      <c r="BS9" s="62"/>
      <c r="BT9" s="62"/>
      <c r="BU9" s="62"/>
      <c r="BV9" s="62"/>
      <c r="BW9" s="62"/>
      <c r="BX9" s="62"/>
      <c r="BY9" s="62"/>
      <c r="BZ9" s="62"/>
      <c r="CA9" s="73"/>
      <c r="CB9" s="62"/>
      <c r="CC9" s="62"/>
      <c r="CD9" s="62"/>
      <c r="CE9" s="73"/>
      <c r="CF9" s="62"/>
      <c r="CG9" s="9"/>
      <c r="CH9" s="9"/>
      <c r="CI9" s="9"/>
      <c r="CJ9" s="9"/>
      <c r="CK9" s="9"/>
      <c r="CL9" s="9"/>
      <c r="CM9" s="9"/>
      <c r="CN9" s="9"/>
      <c r="CO9" s="9"/>
      <c r="CP9" s="9"/>
      <c r="CQ9" s="9"/>
      <c r="CR9" s="9"/>
      <c r="CS9" s="9"/>
      <c r="CT9" s="9"/>
      <c r="CU9" s="9"/>
      <c r="CV9" s="9"/>
      <c r="CW9" s="9"/>
      <c r="CX9" s="9"/>
      <c r="CY9" s="9"/>
      <c r="CZ9" s="9"/>
      <c r="DA9" s="9"/>
      <c r="DB9" s="9"/>
      <c r="DC9" s="9"/>
      <c r="DD9" s="9"/>
    </row>
    <row r="10" spans="1:108" ht="13" customHeight="1" x14ac:dyDescent="0.2">
      <c r="A10" s="469" t="s">
        <v>412</v>
      </c>
      <c r="B10" s="469"/>
      <c r="C10" s="469"/>
      <c r="D10" s="469"/>
      <c r="E10" s="469"/>
      <c r="F10" s="470"/>
      <c r="G10" s="518"/>
      <c r="H10" s="519"/>
      <c r="I10" s="519"/>
      <c r="J10" s="519"/>
      <c r="K10" s="519"/>
      <c r="L10" s="519"/>
      <c r="M10" s="519"/>
      <c r="N10" s="519"/>
      <c r="O10" s="519"/>
      <c r="P10" s="519"/>
      <c r="Q10" s="519"/>
      <c r="R10" s="519"/>
      <c r="S10" s="519"/>
      <c r="T10" s="519"/>
      <c r="U10" s="519"/>
      <c r="V10" s="519"/>
      <c r="W10" s="519"/>
      <c r="X10" s="519"/>
      <c r="Y10" s="9"/>
      <c r="Z10" s="9"/>
      <c r="AA10" s="9"/>
      <c r="AB10" s="59"/>
      <c r="AC10" s="59"/>
      <c r="AD10" s="9"/>
      <c r="AE10" s="59"/>
      <c r="AF10" s="59"/>
      <c r="AG10" s="59"/>
      <c r="AH10" s="59"/>
      <c r="AI10" s="59"/>
      <c r="AJ10" s="59"/>
      <c r="AK10" s="59"/>
      <c r="AL10" s="59"/>
      <c r="AM10" s="59"/>
      <c r="AN10" s="59"/>
      <c r="AO10" s="59"/>
      <c r="AP10" s="59"/>
      <c r="AQ10" s="59"/>
      <c r="AR10" s="59"/>
      <c r="AS10" s="59"/>
      <c r="AT10" s="59"/>
      <c r="AU10" s="11"/>
      <c r="AV10" s="59"/>
      <c r="AW10" s="59"/>
      <c r="AX10" s="59"/>
      <c r="AY10" s="59"/>
      <c r="AZ10" s="59"/>
      <c r="BA10" s="59"/>
      <c r="BB10" s="59"/>
      <c r="BC10" s="59"/>
      <c r="BD10" s="59"/>
      <c r="BE10" s="59"/>
      <c r="BF10" s="59"/>
      <c r="BG10" s="11"/>
      <c r="BH10" s="73"/>
      <c r="BI10" s="62"/>
      <c r="BJ10" s="62"/>
      <c r="BK10" s="62"/>
      <c r="BL10" s="62"/>
      <c r="BM10" s="62"/>
      <c r="BN10" s="62"/>
      <c r="BO10" s="62"/>
      <c r="BP10" s="62"/>
      <c r="BQ10" s="62"/>
      <c r="BR10" s="62"/>
      <c r="BS10" s="62"/>
      <c r="BT10" s="62"/>
      <c r="BU10" s="62"/>
      <c r="BV10" s="62"/>
      <c r="BW10" s="62"/>
      <c r="BX10" s="62"/>
      <c r="BY10" s="62"/>
      <c r="BZ10" s="62"/>
      <c r="CA10" s="73"/>
      <c r="CB10" s="62"/>
      <c r="CC10" s="62"/>
      <c r="CD10" s="62"/>
      <c r="CE10" s="73"/>
      <c r="CF10" s="62"/>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ht="13" customHeight="1" x14ac:dyDescent="0.2">
      <c r="A11" s="469" t="s">
        <v>35</v>
      </c>
      <c r="B11" s="469"/>
      <c r="C11" s="469"/>
      <c r="D11" s="469"/>
      <c r="E11" s="469"/>
      <c r="F11" s="470"/>
      <c r="G11" s="518"/>
      <c r="H11" s="519"/>
      <c r="I11" s="519"/>
      <c r="J11" s="519"/>
      <c r="K11" s="519"/>
      <c r="L11" s="519"/>
      <c r="M11" s="519"/>
      <c r="N11" s="519"/>
      <c r="O11" s="519"/>
      <c r="P11" s="519"/>
      <c r="Q11" s="519"/>
      <c r="R11" s="519"/>
      <c r="S11" s="519"/>
      <c r="T11" s="519"/>
      <c r="U11" s="519"/>
      <c r="V11" s="519"/>
      <c r="W11" s="519"/>
      <c r="X11" s="519"/>
      <c r="Y11" s="10"/>
      <c r="Z11" s="10"/>
      <c r="AA11" s="10"/>
      <c r="AB11" s="59"/>
      <c r="AC11" s="59"/>
      <c r="AD11" s="10"/>
      <c r="AE11" s="59"/>
      <c r="AF11" s="59"/>
      <c r="AG11" s="59"/>
      <c r="AH11" s="59"/>
      <c r="AI11" s="59"/>
      <c r="AJ11" s="59"/>
      <c r="AK11" s="59"/>
      <c r="AL11" s="59"/>
      <c r="AM11" s="59"/>
      <c r="AN11" s="59"/>
      <c r="AO11" s="59"/>
      <c r="AP11" s="59"/>
      <c r="AQ11" s="59"/>
      <c r="AR11" s="59"/>
      <c r="AS11" s="59"/>
      <c r="AT11" s="59"/>
      <c r="AU11" s="12"/>
      <c r="AV11" s="59"/>
      <c r="AW11" s="59"/>
      <c r="AX11" s="59"/>
      <c r="AY11" s="59"/>
      <c r="AZ11" s="59"/>
      <c r="BA11" s="59"/>
      <c r="BB11" s="59"/>
      <c r="BC11" s="59"/>
      <c r="BD11" s="59"/>
      <c r="BE11" s="59"/>
      <c r="BF11" s="59"/>
      <c r="BG11" s="12"/>
      <c r="BH11" s="73"/>
      <c r="BI11" s="62"/>
      <c r="BJ11" s="62"/>
      <c r="BK11" s="62"/>
      <c r="BL11" s="62"/>
      <c r="BM11" s="62"/>
      <c r="BN11" s="62"/>
      <c r="BO11" s="62"/>
      <c r="BP11" s="62"/>
      <c r="BQ11" s="62"/>
      <c r="BR11" s="62"/>
      <c r="BS11" s="62"/>
      <c r="BT11" s="62"/>
      <c r="BU11" s="62"/>
      <c r="BV11" s="62"/>
      <c r="BW11" s="62"/>
      <c r="BX11" s="62"/>
      <c r="BY11" s="62"/>
      <c r="BZ11" s="62"/>
      <c r="CA11" s="73"/>
      <c r="CB11" s="62"/>
      <c r="CC11" s="62"/>
      <c r="CD11" s="62"/>
      <c r="CE11" s="73"/>
      <c r="CF11" s="62"/>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ht="13" customHeight="1" x14ac:dyDescent="0.2">
      <c r="A12" s="469" t="s">
        <v>36</v>
      </c>
      <c r="B12" s="469"/>
      <c r="C12" s="469"/>
      <c r="D12" s="469"/>
      <c r="E12" s="469"/>
      <c r="F12" s="470"/>
      <c r="G12" s="518"/>
      <c r="H12" s="519"/>
      <c r="I12" s="519"/>
      <c r="J12" s="519"/>
      <c r="K12" s="519"/>
      <c r="L12" s="519"/>
      <c r="M12" s="519"/>
      <c r="N12" s="519"/>
      <c r="O12" s="519"/>
      <c r="P12" s="519"/>
      <c r="Q12" s="519"/>
      <c r="R12" s="519"/>
      <c r="S12" s="519"/>
      <c r="T12" s="519"/>
      <c r="U12" s="519"/>
      <c r="V12" s="519"/>
      <c r="W12" s="519"/>
      <c r="X12" s="519"/>
      <c r="Y12" s="10"/>
      <c r="Z12" s="10"/>
      <c r="AA12" s="10"/>
      <c r="AB12" s="59"/>
      <c r="AC12" s="59"/>
      <c r="AD12" s="10"/>
      <c r="AE12" s="59"/>
      <c r="AF12" s="59"/>
      <c r="AG12" s="59"/>
      <c r="AH12" s="59"/>
      <c r="AI12" s="59"/>
      <c r="AJ12" s="59"/>
      <c r="AK12" s="59"/>
      <c r="AL12" s="59"/>
      <c r="AM12" s="59"/>
      <c r="AN12" s="59"/>
      <c r="AO12" s="59"/>
      <c r="AP12" s="59"/>
      <c r="AQ12" s="59"/>
      <c r="AR12" s="59"/>
      <c r="AS12" s="59"/>
      <c r="AT12" s="59"/>
      <c r="AU12" s="12"/>
      <c r="AV12" s="59"/>
      <c r="AW12" s="59"/>
      <c r="AX12" s="59"/>
      <c r="AY12" s="59"/>
      <c r="AZ12" s="59"/>
      <c r="BA12" s="59"/>
      <c r="BB12" s="59"/>
      <c r="BC12" s="59"/>
      <c r="BD12" s="59"/>
      <c r="BE12" s="59"/>
      <c r="BF12" s="59"/>
      <c r="BG12" s="12"/>
      <c r="BH12" s="73"/>
      <c r="BI12" s="62"/>
      <c r="BJ12" s="62"/>
      <c r="BK12" s="62"/>
      <c r="BL12" s="62"/>
      <c r="BM12" s="62"/>
      <c r="BN12" s="62"/>
      <c r="BO12" s="62"/>
      <c r="BP12" s="62"/>
      <c r="BQ12" s="62"/>
      <c r="BR12" s="62"/>
      <c r="BS12" s="62"/>
      <c r="BT12" s="62"/>
      <c r="BU12" s="62"/>
      <c r="BV12" s="62"/>
      <c r="BW12" s="62"/>
      <c r="BX12" s="62"/>
      <c r="BY12" s="62"/>
      <c r="BZ12" s="62"/>
      <c r="CA12" s="73"/>
      <c r="CB12" s="62"/>
      <c r="CC12" s="62"/>
      <c r="CD12" s="62"/>
      <c r="CE12" s="73"/>
      <c r="CF12" s="62"/>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ht="13" customHeight="1" x14ac:dyDescent="0.2">
      <c r="A13" s="469" t="s">
        <v>37</v>
      </c>
      <c r="B13" s="469"/>
      <c r="C13" s="469"/>
      <c r="D13" s="469"/>
      <c r="E13" s="469"/>
      <c r="F13" s="470"/>
      <c r="G13" s="518"/>
      <c r="H13" s="519"/>
      <c r="I13" s="519"/>
      <c r="J13" s="519"/>
      <c r="K13" s="519"/>
      <c r="L13" s="519"/>
      <c r="M13" s="519"/>
      <c r="N13" s="519"/>
      <c r="O13" s="519"/>
      <c r="P13" s="519"/>
      <c r="Q13" s="519"/>
      <c r="R13" s="519"/>
      <c r="S13" s="519"/>
      <c r="T13" s="519"/>
      <c r="U13" s="519"/>
      <c r="V13" s="519"/>
      <c r="W13" s="519"/>
      <c r="X13" s="519"/>
      <c r="Y13" s="10"/>
      <c r="Z13" s="10"/>
      <c r="AA13" s="10"/>
      <c r="AB13" s="59"/>
      <c r="AC13" s="59"/>
      <c r="AD13" s="10"/>
      <c r="AE13" s="59"/>
      <c r="AF13" s="59"/>
      <c r="AG13" s="59"/>
      <c r="AH13" s="59"/>
      <c r="AI13" s="59"/>
      <c r="AJ13" s="59"/>
      <c r="AK13" s="59"/>
      <c r="AL13" s="59"/>
      <c r="AM13" s="59"/>
      <c r="AN13" s="59"/>
      <c r="AO13" s="59"/>
      <c r="AP13" s="59"/>
      <c r="AQ13" s="59"/>
      <c r="AR13" s="59"/>
      <c r="AS13" s="59"/>
      <c r="AT13" s="59"/>
      <c r="AU13" s="12"/>
      <c r="AV13" s="59"/>
      <c r="AW13" s="59"/>
      <c r="AX13" s="59"/>
      <c r="AY13" s="59"/>
      <c r="AZ13" s="59"/>
      <c r="BA13" s="59"/>
      <c r="BB13" s="59"/>
      <c r="BC13" s="59"/>
      <c r="BD13" s="59"/>
      <c r="BE13" s="59"/>
      <c r="BF13" s="59"/>
      <c r="BG13" s="12"/>
      <c r="BH13" s="73"/>
      <c r="BI13" s="62"/>
      <c r="BJ13" s="62"/>
      <c r="BK13" s="62"/>
      <c r="BL13" s="62"/>
      <c r="BM13" s="62"/>
      <c r="BN13" s="62"/>
      <c r="BO13" s="62"/>
      <c r="BP13" s="62"/>
      <c r="BQ13" s="62"/>
      <c r="BR13" s="62"/>
      <c r="BS13" s="62"/>
      <c r="BT13" s="62"/>
      <c r="BU13" s="62"/>
      <c r="BV13" s="62"/>
      <c r="BW13" s="62"/>
      <c r="BX13" s="62"/>
      <c r="BY13" s="62"/>
      <c r="BZ13" s="62"/>
      <c r="CA13" s="73"/>
      <c r="CB13" s="62"/>
      <c r="CC13" s="62"/>
      <c r="CD13" s="62"/>
      <c r="CE13" s="73"/>
      <c r="CF13" s="62"/>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ht="13" customHeight="1" x14ac:dyDescent="0.2">
      <c r="A14" s="469" t="s">
        <v>38</v>
      </c>
      <c r="B14" s="469"/>
      <c r="C14" s="469"/>
      <c r="D14" s="469"/>
      <c r="E14" s="469"/>
      <c r="F14" s="470"/>
      <c r="G14" s="518"/>
      <c r="H14" s="519"/>
      <c r="I14" s="519"/>
      <c r="J14" s="519"/>
      <c r="K14" s="519"/>
      <c r="L14" s="519"/>
      <c r="M14" s="519"/>
      <c r="N14" s="519"/>
      <c r="O14" s="519"/>
      <c r="P14" s="519"/>
      <c r="Q14" s="519"/>
      <c r="R14" s="519"/>
      <c r="S14" s="519"/>
      <c r="T14" s="519"/>
      <c r="U14" s="519"/>
      <c r="V14" s="519"/>
      <c r="W14" s="519"/>
      <c r="X14" s="519"/>
      <c r="Y14" s="10"/>
      <c r="Z14" s="10"/>
      <c r="AA14" s="10"/>
      <c r="AB14" s="59"/>
      <c r="AC14" s="59"/>
      <c r="AD14" s="10"/>
      <c r="AE14" s="59"/>
      <c r="AF14" s="59"/>
      <c r="AG14" s="59"/>
      <c r="AH14" s="59"/>
      <c r="AI14" s="59"/>
      <c r="AJ14" s="59"/>
      <c r="AK14" s="59"/>
      <c r="AL14" s="59"/>
      <c r="AM14" s="59"/>
      <c r="AN14" s="59"/>
      <c r="AO14" s="59"/>
      <c r="AP14" s="59"/>
      <c r="AQ14" s="59"/>
      <c r="AR14" s="59"/>
      <c r="AS14" s="59"/>
      <c r="AT14" s="59"/>
      <c r="AU14" s="12"/>
      <c r="AV14" s="59"/>
      <c r="AW14" s="59"/>
      <c r="AX14" s="59"/>
      <c r="AY14" s="59"/>
      <c r="AZ14" s="59"/>
      <c r="BA14" s="59"/>
      <c r="BB14" s="59"/>
      <c r="BC14" s="59"/>
      <c r="BD14" s="59"/>
      <c r="BE14" s="59"/>
      <c r="BF14" s="59"/>
      <c r="BG14" s="12"/>
      <c r="BH14" s="73"/>
      <c r="BI14" s="62"/>
      <c r="BJ14" s="62"/>
      <c r="BK14" s="62"/>
      <c r="BL14" s="62"/>
      <c r="BM14" s="62"/>
      <c r="BN14" s="62"/>
      <c r="BO14" s="62"/>
      <c r="BP14" s="62"/>
      <c r="BQ14" s="62"/>
      <c r="BR14" s="62"/>
      <c r="BS14" s="62"/>
      <c r="BT14" s="62"/>
      <c r="BU14" s="62"/>
      <c r="BV14" s="62"/>
      <c r="BW14" s="62"/>
      <c r="BX14" s="62"/>
      <c r="BY14" s="62"/>
      <c r="BZ14" s="62"/>
      <c r="CA14" s="73"/>
      <c r="CB14" s="62"/>
      <c r="CC14" s="62"/>
      <c r="CD14" s="62"/>
      <c r="CE14" s="73"/>
      <c r="CF14" s="62"/>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ht="13" customHeight="1" x14ac:dyDescent="0.2">
      <c r="A15" s="469" t="s">
        <v>39</v>
      </c>
      <c r="B15" s="469"/>
      <c r="C15" s="469"/>
      <c r="D15" s="469"/>
      <c r="E15" s="469"/>
      <c r="F15" s="470"/>
      <c r="G15" s="518"/>
      <c r="H15" s="519"/>
      <c r="I15" s="519"/>
      <c r="J15" s="519"/>
      <c r="K15" s="519"/>
      <c r="L15" s="519"/>
      <c r="M15" s="519"/>
      <c r="N15" s="519"/>
      <c r="O15" s="519"/>
      <c r="P15" s="519"/>
      <c r="Q15" s="519"/>
      <c r="R15" s="519"/>
      <c r="S15" s="519"/>
      <c r="T15" s="519"/>
      <c r="U15" s="519"/>
      <c r="V15" s="519"/>
      <c r="W15" s="519"/>
      <c r="X15" s="519"/>
      <c r="Y15" s="10"/>
      <c r="Z15" s="10"/>
      <c r="AA15" s="10"/>
      <c r="AB15" s="59"/>
      <c r="AC15" s="59"/>
      <c r="AD15" s="10"/>
      <c r="AE15" s="59"/>
      <c r="AF15" s="59"/>
      <c r="AG15" s="59"/>
      <c r="AH15" s="59"/>
      <c r="AI15" s="59"/>
      <c r="AJ15" s="59"/>
      <c r="AK15" s="59"/>
      <c r="AL15" s="59"/>
      <c r="AM15" s="59"/>
      <c r="AN15" s="59"/>
      <c r="AO15" s="59"/>
      <c r="AP15" s="59"/>
      <c r="AQ15" s="59"/>
      <c r="AR15" s="59"/>
      <c r="AS15" s="59"/>
      <c r="AT15" s="59"/>
      <c r="AU15" s="12"/>
      <c r="AV15" s="59"/>
      <c r="AW15" s="59"/>
      <c r="AX15" s="59"/>
      <c r="AY15" s="59"/>
      <c r="AZ15" s="59"/>
      <c r="BA15" s="59"/>
      <c r="BB15" s="59"/>
      <c r="BC15" s="59"/>
      <c r="BD15" s="59"/>
      <c r="BE15" s="59"/>
      <c r="BF15" s="59"/>
      <c r="BG15" s="12"/>
      <c r="BH15" s="73"/>
      <c r="BI15" s="62"/>
      <c r="BJ15" s="62"/>
      <c r="BK15" s="62"/>
      <c r="BL15" s="62"/>
      <c r="BM15" s="62"/>
      <c r="BN15" s="62"/>
      <c r="BO15" s="62"/>
      <c r="BP15" s="62"/>
      <c r="BQ15" s="62"/>
      <c r="BR15" s="62"/>
      <c r="BS15" s="62"/>
      <c r="BT15" s="62"/>
      <c r="BU15" s="62"/>
      <c r="BV15" s="62"/>
      <c r="BW15" s="62"/>
      <c r="BX15" s="62"/>
      <c r="BY15" s="62"/>
      <c r="BZ15" s="62"/>
      <c r="CA15" s="73"/>
      <c r="CB15" s="62"/>
      <c r="CC15" s="62"/>
      <c r="CD15" s="62"/>
      <c r="CE15" s="73"/>
      <c r="CF15" s="62"/>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x14ac:dyDescent="0.2">
      <c r="A16" s="469" t="s">
        <v>40</v>
      </c>
      <c r="B16" s="469"/>
      <c r="C16" s="469"/>
      <c r="D16" s="469"/>
      <c r="E16" s="469"/>
      <c r="F16" s="470"/>
      <c r="G16" s="518"/>
      <c r="H16" s="519"/>
      <c r="I16" s="519"/>
      <c r="J16" s="519"/>
      <c r="K16" s="519"/>
      <c r="L16" s="519"/>
      <c r="M16" s="519"/>
      <c r="N16" s="519"/>
      <c r="O16" s="519"/>
      <c r="P16" s="519"/>
      <c r="Q16" s="519"/>
      <c r="R16" s="519"/>
      <c r="S16" s="519"/>
      <c r="T16" s="519"/>
      <c r="U16" s="519"/>
      <c r="V16" s="519"/>
      <c r="W16" s="519"/>
      <c r="X16" s="519"/>
      <c r="Y16" s="10"/>
      <c r="Z16" s="10"/>
      <c r="AA16" s="10"/>
      <c r="AB16" s="12"/>
      <c r="AC16" s="12"/>
      <c r="AD16" s="10"/>
      <c r="AE16" s="13"/>
      <c r="AF16" s="12"/>
      <c r="AG16" s="12"/>
      <c r="AH16" s="12"/>
      <c r="AI16" s="12"/>
      <c r="AJ16" s="12"/>
      <c r="AK16" s="12"/>
      <c r="AL16" s="12"/>
      <c r="AM16" s="12"/>
      <c r="AN16" s="12"/>
      <c r="AO16" s="12"/>
      <c r="AP16" s="12"/>
      <c r="AQ16" s="9"/>
      <c r="AR16" s="9"/>
      <c r="AS16" s="9"/>
      <c r="AT16" s="9"/>
      <c r="AU16" s="9"/>
      <c r="AV16" s="12"/>
      <c r="AW16" s="12"/>
      <c r="AX16" s="12"/>
      <c r="AY16" s="12"/>
      <c r="AZ16" s="12"/>
      <c r="BA16" s="12"/>
      <c r="BB16" s="12"/>
      <c r="BC16" s="9"/>
      <c r="BD16" s="9"/>
      <c r="BE16" s="9"/>
      <c r="BF16" s="9"/>
      <c r="BG16" s="9"/>
      <c r="BH16" s="74"/>
      <c r="BI16" s="62"/>
      <c r="BJ16" s="62"/>
      <c r="BK16" s="62"/>
      <c r="BL16" s="62"/>
      <c r="BM16" s="62"/>
      <c r="BN16" s="62"/>
      <c r="BO16" s="62"/>
      <c r="BP16" s="62"/>
      <c r="BQ16" s="62"/>
      <c r="BR16" s="62"/>
      <c r="BS16" s="62"/>
      <c r="BT16" s="62"/>
      <c r="BU16" s="62"/>
      <c r="BV16" s="62"/>
      <c r="BW16" s="62"/>
      <c r="BX16" s="62"/>
      <c r="BY16" s="62"/>
      <c r="BZ16" s="62"/>
      <c r="CA16" s="74"/>
      <c r="CB16" s="62"/>
      <c r="CC16" s="62"/>
      <c r="CD16" s="62"/>
      <c r="CE16" s="74"/>
      <c r="CF16" s="62"/>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1:108" ht="13.5" thickBot="1" x14ac:dyDescent="0.25">
      <c r="A17" s="10"/>
      <c r="B17" s="10"/>
      <c r="C17" s="10"/>
      <c r="D17" s="10"/>
      <c r="E17" s="10"/>
      <c r="G17" s="14"/>
      <c r="H17" s="14"/>
      <c r="I17" s="14"/>
      <c r="J17" s="14"/>
      <c r="K17" s="14"/>
      <c r="L17" s="14"/>
      <c r="M17" s="14"/>
      <c r="N17" s="14"/>
      <c r="O17" s="14"/>
      <c r="P17" s="14"/>
      <c r="Q17" s="14"/>
      <c r="R17" s="14"/>
      <c r="S17" s="14"/>
      <c r="T17" s="14"/>
      <c r="U17" s="14"/>
      <c r="V17" s="14"/>
      <c r="W17" s="14"/>
      <c r="X17" s="14"/>
      <c r="Y17" s="10"/>
      <c r="Z17" s="10"/>
      <c r="AA17" s="10"/>
      <c r="AB17" s="12"/>
      <c r="AC17" s="12"/>
      <c r="AD17" s="10"/>
      <c r="AE17" s="13"/>
      <c r="AF17" s="12"/>
      <c r="AG17" s="12"/>
      <c r="AH17" s="12"/>
      <c r="AI17" s="12"/>
      <c r="AJ17" s="12"/>
      <c r="AK17" s="12"/>
      <c r="AL17" s="12"/>
      <c r="AM17" s="12"/>
      <c r="AN17" s="12"/>
      <c r="AO17" s="12"/>
      <c r="AP17" s="12"/>
      <c r="AQ17" s="9"/>
      <c r="AR17" s="9"/>
      <c r="AS17" s="9"/>
      <c r="AT17" s="9"/>
      <c r="AU17" s="9"/>
      <c r="AV17" s="12"/>
      <c r="AW17" s="12"/>
      <c r="AX17" s="12"/>
      <c r="AY17" s="12"/>
      <c r="AZ17" s="12"/>
      <c r="BA17" s="12"/>
      <c r="BB17" s="12"/>
      <c r="BC17" s="9"/>
      <c r="BD17" s="9"/>
      <c r="BE17" s="9"/>
      <c r="BF17" s="9"/>
      <c r="BG17" s="9"/>
      <c r="BH17" s="74"/>
      <c r="BI17" s="62"/>
      <c r="BJ17" s="62"/>
      <c r="BK17" s="62"/>
      <c r="BL17" s="62"/>
      <c r="BM17" s="62"/>
      <c r="BN17" s="62"/>
      <c r="BO17" s="62"/>
      <c r="BP17" s="62"/>
      <c r="BQ17" s="62"/>
      <c r="BR17" s="62"/>
      <c r="BS17" s="62"/>
      <c r="BT17" s="62"/>
      <c r="BU17" s="62"/>
      <c r="BV17" s="62"/>
      <c r="BW17" s="62"/>
      <c r="BX17" s="62"/>
      <c r="BY17" s="62"/>
      <c r="BZ17" s="62"/>
      <c r="CA17" s="74"/>
      <c r="CB17" s="62"/>
      <c r="CC17" s="62"/>
      <c r="CD17" s="62"/>
      <c r="CE17" s="74"/>
      <c r="CF17" s="62"/>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108" x14ac:dyDescent="0.2">
      <c r="A18" s="492" t="s">
        <v>41</v>
      </c>
      <c r="B18" s="493"/>
      <c r="C18" s="500" t="s">
        <v>240</v>
      </c>
      <c r="D18" s="500"/>
      <c r="E18" s="500"/>
      <c r="F18" s="500"/>
      <c r="G18" s="500"/>
      <c r="H18" s="500"/>
      <c r="I18" s="500"/>
      <c r="J18" s="502" t="s">
        <v>107</v>
      </c>
      <c r="K18" s="503"/>
      <c r="L18" s="503"/>
      <c r="M18" s="503"/>
      <c r="N18" s="503"/>
      <c r="O18" s="503"/>
      <c r="P18" s="503"/>
      <c r="Q18" s="503"/>
      <c r="R18" s="504"/>
      <c r="S18" s="521" t="s">
        <v>176</v>
      </c>
      <c r="T18" s="522"/>
      <c r="U18" s="530" t="s">
        <v>43</v>
      </c>
      <c r="V18" s="500"/>
      <c r="W18" s="500"/>
      <c r="X18" s="500"/>
      <c r="Y18" s="500"/>
      <c r="Z18" s="500"/>
      <c r="AA18" s="500"/>
      <c r="AB18" s="500" t="s">
        <v>245</v>
      </c>
      <c r="AC18" s="500"/>
      <c r="AD18" s="535" t="s">
        <v>25</v>
      </c>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7"/>
      <c r="CF18" s="9"/>
      <c r="CG18" s="9"/>
      <c r="CH18" s="9"/>
      <c r="CI18" s="9"/>
      <c r="CJ18" s="9"/>
      <c r="CK18" s="9"/>
      <c r="CL18" s="9"/>
      <c r="CM18" s="9"/>
      <c r="CN18" s="9"/>
      <c r="CO18" s="9"/>
      <c r="CP18" s="9"/>
      <c r="CQ18" s="9"/>
      <c r="CR18" s="9"/>
      <c r="CS18" s="9"/>
      <c r="CT18" s="9"/>
      <c r="CU18" s="9"/>
      <c r="CV18" s="9"/>
      <c r="CW18" s="9"/>
      <c r="CX18" s="9"/>
      <c r="CY18" s="9"/>
      <c r="CZ18" s="9"/>
      <c r="DA18" s="9"/>
      <c r="DB18" s="9"/>
      <c r="DC18" s="9"/>
      <c r="DD18" s="9"/>
    </row>
    <row r="19" spans="1:108" ht="13" customHeight="1" x14ac:dyDescent="0.2">
      <c r="A19" s="494"/>
      <c r="B19" s="495"/>
      <c r="C19" s="431"/>
      <c r="D19" s="431"/>
      <c r="E19" s="431"/>
      <c r="F19" s="431"/>
      <c r="G19" s="431"/>
      <c r="H19" s="431"/>
      <c r="I19" s="431"/>
      <c r="J19" s="505"/>
      <c r="K19" s="506"/>
      <c r="L19" s="506"/>
      <c r="M19" s="506"/>
      <c r="N19" s="506"/>
      <c r="O19" s="506"/>
      <c r="P19" s="506"/>
      <c r="Q19" s="506"/>
      <c r="R19" s="507"/>
      <c r="S19" s="438"/>
      <c r="T19" s="440"/>
      <c r="U19" s="409" t="s">
        <v>44</v>
      </c>
      <c r="V19" s="431"/>
      <c r="W19" s="431"/>
      <c r="X19" s="431" t="s">
        <v>45</v>
      </c>
      <c r="Y19" s="431"/>
      <c r="Z19" s="431" t="s">
        <v>46</v>
      </c>
      <c r="AA19" s="431"/>
      <c r="AB19" s="431"/>
      <c r="AC19" s="431"/>
      <c r="AD19" s="407" t="s">
        <v>21</v>
      </c>
      <c r="AE19" s="408"/>
      <c r="AF19" s="408"/>
      <c r="AG19" s="408"/>
      <c r="AH19" s="408"/>
      <c r="AI19" s="408"/>
      <c r="AJ19" s="408"/>
      <c r="AK19" s="409"/>
      <c r="AL19" s="407" t="s">
        <v>22</v>
      </c>
      <c r="AM19" s="408"/>
      <c r="AN19" s="408"/>
      <c r="AO19" s="408"/>
      <c r="AP19" s="408"/>
      <c r="AQ19" s="408"/>
      <c r="AR19" s="408"/>
      <c r="AS19" s="408"/>
      <c r="AT19" s="408"/>
      <c r="AU19" s="408"/>
      <c r="AV19" s="408"/>
      <c r="AW19" s="409"/>
      <c r="AX19" s="407" t="s">
        <v>248</v>
      </c>
      <c r="AY19" s="408"/>
      <c r="AZ19" s="408"/>
      <c r="BA19" s="408"/>
      <c r="BB19" s="408"/>
      <c r="BC19" s="408"/>
      <c r="BD19" s="408"/>
      <c r="BE19" s="408"/>
      <c r="BF19" s="408"/>
      <c r="BG19" s="408"/>
      <c r="BH19" s="408"/>
      <c r="BI19" s="409"/>
      <c r="BJ19" s="407" t="s">
        <v>24</v>
      </c>
      <c r="BK19" s="408"/>
      <c r="BL19" s="408"/>
      <c r="BM19" s="408"/>
      <c r="BN19" s="408"/>
      <c r="BO19" s="408"/>
      <c r="BP19" s="408"/>
      <c r="BQ19" s="408"/>
      <c r="BR19" s="408"/>
      <c r="BS19" s="408"/>
      <c r="BT19" s="408"/>
      <c r="BU19" s="409"/>
      <c r="BV19" s="482" t="s">
        <v>384</v>
      </c>
      <c r="BW19" s="483"/>
      <c r="BX19" s="483"/>
      <c r="BY19" s="483"/>
      <c r="BZ19" s="483"/>
      <c r="CA19" s="484"/>
      <c r="CB19" s="483" t="s">
        <v>357</v>
      </c>
      <c r="CC19" s="483"/>
      <c r="CD19" s="483"/>
      <c r="CE19" s="484"/>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1:108" x14ac:dyDescent="0.2">
      <c r="A20" s="496"/>
      <c r="B20" s="497"/>
      <c r="C20" s="501"/>
      <c r="D20" s="501"/>
      <c r="E20" s="501"/>
      <c r="F20" s="501"/>
      <c r="G20" s="501"/>
      <c r="H20" s="501"/>
      <c r="I20" s="501"/>
      <c r="J20" s="505"/>
      <c r="K20" s="506"/>
      <c r="L20" s="506"/>
      <c r="M20" s="506"/>
      <c r="N20" s="506"/>
      <c r="O20" s="506"/>
      <c r="P20" s="506"/>
      <c r="Q20" s="506"/>
      <c r="R20" s="507"/>
      <c r="S20" s="438"/>
      <c r="T20" s="440"/>
      <c r="U20" s="531"/>
      <c r="V20" s="501"/>
      <c r="W20" s="501"/>
      <c r="X20" s="501"/>
      <c r="Y20" s="501"/>
      <c r="Z20" s="501"/>
      <c r="AA20" s="501"/>
      <c r="AB20" s="501"/>
      <c r="AC20" s="501"/>
      <c r="AD20" s="475" t="s">
        <v>246</v>
      </c>
      <c r="AE20" s="476"/>
      <c r="AF20" s="476"/>
      <c r="AG20" s="477"/>
      <c r="AH20" s="475" t="s">
        <v>247</v>
      </c>
      <c r="AI20" s="476"/>
      <c r="AJ20" s="476"/>
      <c r="AK20" s="477"/>
      <c r="AL20" s="475" t="s">
        <v>246</v>
      </c>
      <c r="AM20" s="476"/>
      <c r="AN20" s="476"/>
      <c r="AO20" s="476"/>
      <c r="AP20" s="476"/>
      <c r="AQ20" s="477"/>
      <c r="AR20" s="475" t="s">
        <v>247</v>
      </c>
      <c r="AS20" s="476"/>
      <c r="AT20" s="476"/>
      <c r="AU20" s="476"/>
      <c r="AV20" s="476"/>
      <c r="AW20" s="477"/>
      <c r="AX20" s="475" t="s">
        <v>246</v>
      </c>
      <c r="AY20" s="476"/>
      <c r="AZ20" s="476"/>
      <c r="BA20" s="476"/>
      <c r="BB20" s="476"/>
      <c r="BC20" s="477"/>
      <c r="BD20" s="475" t="s">
        <v>247</v>
      </c>
      <c r="BE20" s="476"/>
      <c r="BF20" s="476"/>
      <c r="BG20" s="476"/>
      <c r="BH20" s="476"/>
      <c r="BI20" s="477"/>
      <c r="BJ20" s="475" t="s">
        <v>246</v>
      </c>
      <c r="BK20" s="476"/>
      <c r="BL20" s="476"/>
      <c r="BM20" s="476"/>
      <c r="BN20" s="476"/>
      <c r="BO20" s="477"/>
      <c r="BP20" s="475" t="s">
        <v>247</v>
      </c>
      <c r="BQ20" s="476"/>
      <c r="BR20" s="476"/>
      <c r="BS20" s="476"/>
      <c r="BT20" s="476"/>
      <c r="BU20" s="477"/>
      <c r="BV20" s="485"/>
      <c r="BW20" s="486"/>
      <c r="BX20" s="486"/>
      <c r="BY20" s="486"/>
      <c r="BZ20" s="486"/>
      <c r="CA20" s="487"/>
      <c r="CB20" s="486"/>
      <c r="CC20" s="486"/>
      <c r="CD20" s="486"/>
      <c r="CE20" s="487"/>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1:108" ht="13.5" thickBot="1" x14ac:dyDescent="0.25">
      <c r="A21" s="498"/>
      <c r="B21" s="499"/>
      <c r="C21" s="433"/>
      <c r="D21" s="433"/>
      <c r="E21" s="433"/>
      <c r="F21" s="433"/>
      <c r="G21" s="433"/>
      <c r="H21" s="433"/>
      <c r="I21" s="433"/>
      <c r="J21" s="508"/>
      <c r="K21" s="509"/>
      <c r="L21" s="509"/>
      <c r="M21" s="509"/>
      <c r="N21" s="509"/>
      <c r="O21" s="509"/>
      <c r="P21" s="509"/>
      <c r="Q21" s="509"/>
      <c r="R21" s="510"/>
      <c r="S21" s="523"/>
      <c r="T21" s="524"/>
      <c r="U21" s="532"/>
      <c r="V21" s="433"/>
      <c r="W21" s="433"/>
      <c r="X21" s="433"/>
      <c r="Y21" s="433"/>
      <c r="Z21" s="433"/>
      <c r="AA21" s="433"/>
      <c r="AB21" s="433"/>
      <c r="AC21" s="433"/>
      <c r="AD21" s="471" t="s">
        <v>221</v>
      </c>
      <c r="AE21" s="472"/>
      <c r="AF21" s="404" t="s">
        <v>20</v>
      </c>
      <c r="AG21" s="406"/>
      <c r="AH21" s="471" t="s">
        <v>221</v>
      </c>
      <c r="AI21" s="472"/>
      <c r="AJ21" s="404" t="s">
        <v>20</v>
      </c>
      <c r="AK21" s="406"/>
      <c r="AL21" s="471" t="s">
        <v>221</v>
      </c>
      <c r="AM21" s="472"/>
      <c r="AN21" s="404" t="s">
        <v>23</v>
      </c>
      <c r="AO21" s="406"/>
      <c r="AP21" s="404" t="s">
        <v>20</v>
      </c>
      <c r="AQ21" s="406"/>
      <c r="AR21" s="471" t="s">
        <v>221</v>
      </c>
      <c r="AS21" s="472"/>
      <c r="AT21" s="404" t="s">
        <v>23</v>
      </c>
      <c r="AU21" s="406"/>
      <c r="AV21" s="404" t="s">
        <v>20</v>
      </c>
      <c r="AW21" s="406"/>
      <c r="AX21" s="471" t="s">
        <v>221</v>
      </c>
      <c r="AY21" s="472"/>
      <c r="AZ21" s="404" t="s">
        <v>23</v>
      </c>
      <c r="BA21" s="406"/>
      <c r="BB21" s="404" t="s">
        <v>20</v>
      </c>
      <c r="BC21" s="406"/>
      <c r="BD21" s="471" t="s">
        <v>221</v>
      </c>
      <c r="BE21" s="472"/>
      <c r="BF21" s="404" t="s">
        <v>23</v>
      </c>
      <c r="BG21" s="406"/>
      <c r="BH21" s="404" t="s">
        <v>20</v>
      </c>
      <c r="BI21" s="406"/>
      <c r="BJ21" s="471" t="s">
        <v>221</v>
      </c>
      <c r="BK21" s="472"/>
      <c r="BL21" s="404" t="s">
        <v>23</v>
      </c>
      <c r="BM21" s="406"/>
      <c r="BN21" s="404" t="s">
        <v>20</v>
      </c>
      <c r="BO21" s="406"/>
      <c r="BP21" s="471" t="s">
        <v>221</v>
      </c>
      <c r="BQ21" s="472"/>
      <c r="BR21" s="404" t="s">
        <v>23</v>
      </c>
      <c r="BS21" s="406"/>
      <c r="BT21" s="404" t="s">
        <v>20</v>
      </c>
      <c r="BU21" s="406"/>
      <c r="BV21" s="471" t="s">
        <v>221</v>
      </c>
      <c r="BW21" s="472"/>
      <c r="BX21" s="404" t="s">
        <v>23</v>
      </c>
      <c r="BY21" s="406"/>
      <c r="BZ21" s="404" t="s">
        <v>20</v>
      </c>
      <c r="CA21" s="488"/>
      <c r="CB21" s="404" t="s">
        <v>23</v>
      </c>
      <c r="CC21" s="406"/>
      <c r="CD21" s="404" t="s">
        <v>20</v>
      </c>
      <c r="CE21" s="488"/>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1:108" ht="15" customHeight="1" thickTop="1" x14ac:dyDescent="0.2">
      <c r="A22" s="511">
        <v>1</v>
      </c>
      <c r="B22" s="512"/>
      <c r="C22" s="513"/>
      <c r="D22" s="514"/>
      <c r="E22" s="514"/>
      <c r="F22" s="514"/>
      <c r="G22" s="514"/>
      <c r="H22" s="514"/>
      <c r="I22" s="514"/>
      <c r="J22" s="514"/>
      <c r="K22" s="514"/>
      <c r="L22" s="514"/>
      <c r="M22" s="514"/>
      <c r="N22" s="514"/>
      <c r="O22" s="514"/>
      <c r="P22" s="514"/>
      <c r="Q22" s="514"/>
      <c r="R22" s="520"/>
      <c r="S22" s="525"/>
      <c r="T22" s="526"/>
      <c r="U22" s="490"/>
      <c r="V22" s="529"/>
      <c r="W22" s="529"/>
      <c r="X22" s="529"/>
      <c r="Y22" s="529"/>
      <c r="Z22" s="529"/>
      <c r="AA22" s="526"/>
      <c r="AB22" s="527" t="str">
        <f t="shared" ref="AB22:AB27" si="0">IF($U22="","",2021-U22)</f>
        <v/>
      </c>
      <c r="AC22" s="528"/>
      <c r="AD22" s="478"/>
      <c r="AE22" s="479"/>
      <c r="AF22" s="480"/>
      <c r="AG22" s="481"/>
      <c r="AH22" s="473"/>
      <c r="AI22" s="474"/>
      <c r="AJ22" s="480"/>
      <c r="AK22" s="481"/>
      <c r="AL22" s="473"/>
      <c r="AM22" s="474"/>
      <c r="AN22" s="489"/>
      <c r="AO22" s="490"/>
      <c r="AP22" s="489"/>
      <c r="AQ22" s="481"/>
      <c r="AR22" s="473"/>
      <c r="AS22" s="474"/>
      <c r="AT22" s="489"/>
      <c r="AU22" s="490"/>
      <c r="AV22" s="489"/>
      <c r="AW22" s="481"/>
      <c r="AX22" s="473"/>
      <c r="AY22" s="474"/>
      <c r="AZ22" s="489"/>
      <c r="BA22" s="490"/>
      <c r="BB22" s="489"/>
      <c r="BC22" s="481"/>
      <c r="BD22" s="473"/>
      <c r="BE22" s="474"/>
      <c r="BF22" s="489"/>
      <c r="BG22" s="490"/>
      <c r="BH22" s="489"/>
      <c r="BI22" s="481"/>
      <c r="BJ22" s="473"/>
      <c r="BK22" s="474"/>
      <c r="BL22" s="489"/>
      <c r="BM22" s="490"/>
      <c r="BN22" s="489"/>
      <c r="BO22" s="481"/>
      <c r="BP22" s="473"/>
      <c r="BQ22" s="474"/>
      <c r="BR22" s="489"/>
      <c r="BS22" s="490"/>
      <c r="BT22" s="489"/>
      <c r="BU22" s="481"/>
      <c r="BV22" s="473"/>
      <c r="BW22" s="474"/>
      <c r="BX22" s="489"/>
      <c r="BY22" s="490"/>
      <c r="BZ22" s="489"/>
      <c r="CA22" s="491"/>
      <c r="CB22" s="489"/>
      <c r="CC22" s="490"/>
      <c r="CD22" s="489"/>
      <c r="CE22" s="491"/>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1:108" ht="15" customHeight="1" x14ac:dyDescent="0.2">
      <c r="A23" s="453">
        <v>2</v>
      </c>
      <c r="B23" s="454"/>
      <c r="C23" s="455"/>
      <c r="D23" s="456"/>
      <c r="E23" s="456"/>
      <c r="F23" s="456"/>
      <c r="G23" s="456"/>
      <c r="H23" s="456"/>
      <c r="I23" s="456"/>
      <c r="J23" s="457"/>
      <c r="K23" s="457"/>
      <c r="L23" s="457"/>
      <c r="M23" s="457"/>
      <c r="N23" s="457"/>
      <c r="O23" s="457"/>
      <c r="P23" s="457"/>
      <c r="Q23" s="457"/>
      <c r="R23" s="458"/>
      <c r="S23" s="459"/>
      <c r="T23" s="460"/>
      <c r="U23" s="450"/>
      <c r="V23" s="461"/>
      <c r="W23" s="461"/>
      <c r="X23" s="461"/>
      <c r="Y23" s="461"/>
      <c r="Z23" s="461"/>
      <c r="AA23" s="462"/>
      <c r="AB23" s="463" t="str">
        <f t="shared" si="0"/>
        <v/>
      </c>
      <c r="AC23" s="464"/>
      <c r="AD23" s="465"/>
      <c r="AE23" s="466"/>
      <c r="AF23" s="467"/>
      <c r="AG23" s="451"/>
      <c r="AH23" s="447"/>
      <c r="AI23" s="468"/>
      <c r="AJ23" s="467"/>
      <c r="AK23" s="451"/>
      <c r="AL23" s="447"/>
      <c r="AM23" s="448"/>
      <c r="AN23" s="449"/>
      <c r="AO23" s="450"/>
      <c r="AP23" s="449"/>
      <c r="AQ23" s="451"/>
      <c r="AR23" s="447"/>
      <c r="AS23" s="448"/>
      <c r="AT23" s="449"/>
      <c r="AU23" s="450"/>
      <c r="AV23" s="449"/>
      <c r="AW23" s="451"/>
      <c r="AX23" s="447"/>
      <c r="AY23" s="448"/>
      <c r="AZ23" s="449"/>
      <c r="BA23" s="450"/>
      <c r="BB23" s="449"/>
      <c r="BC23" s="451"/>
      <c r="BD23" s="447"/>
      <c r="BE23" s="448"/>
      <c r="BF23" s="449"/>
      <c r="BG23" s="450"/>
      <c r="BH23" s="449"/>
      <c r="BI23" s="451"/>
      <c r="BJ23" s="447"/>
      <c r="BK23" s="448"/>
      <c r="BL23" s="449"/>
      <c r="BM23" s="450"/>
      <c r="BN23" s="449"/>
      <c r="BO23" s="451"/>
      <c r="BP23" s="447"/>
      <c r="BQ23" s="448"/>
      <c r="BR23" s="449"/>
      <c r="BS23" s="450"/>
      <c r="BT23" s="449"/>
      <c r="BU23" s="451"/>
      <c r="BV23" s="447"/>
      <c r="BW23" s="448"/>
      <c r="BX23" s="449"/>
      <c r="BY23" s="450"/>
      <c r="BZ23" s="449"/>
      <c r="CA23" s="452"/>
      <c r="CB23" s="449"/>
      <c r="CC23" s="450"/>
      <c r="CD23" s="449"/>
      <c r="CE23" s="452"/>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1:108" ht="15" customHeight="1" x14ac:dyDescent="0.2">
      <c r="A24" s="453">
        <v>3</v>
      </c>
      <c r="B24" s="454"/>
      <c r="C24" s="455"/>
      <c r="D24" s="456"/>
      <c r="E24" s="456"/>
      <c r="F24" s="456"/>
      <c r="G24" s="456"/>
      <c r="H24" s="456"/>
      <c r="I24" s="456"/>
      <c r="J24" s="457"/>
      <c r="K24" s="457"/>
      <c r="L24" s="457"/>
      <c r="M24" s="457"/>
      <c r="N24" s="457"/>
      <c r="O24" s="457"/>
      <c r="P24" s="457"/>
      <c r="Q24" s="457"/>
      <c r="R24" s="458"/>
      <c r="S24" s="459"/>
      <c r="T24" s="460"/>
      <c r="U24" s="450"/>
      <c r="V24" s="461"/>
      <c r="W24" s="461"/>
      <c r="X24" s="461"/>
      <c r="Y24" s="461"/>
      <c r="Z24" s="461"/>
      <c r="AA24" s="462"/>
      <c r="AB24" s="463" t="str">
        <f t="shared" si="0"/>
        <v/>
      </c>
      <c r="AC24" s="464"/>
      <c r="AD24" s="465"/>
      <c r="AE24" s="466"/>
      <c r="AF24" s="467"/>
      <c r="AG24" s="451"/>
      <c r="AH24" s="447"/>
      <c r="AI24" s="468"/>
      <c r="AJ24" s="467"/>
      <c r="AK24" s="451"/>
      <c r="AL24" s="447"/>
      <c r="AM24" s="448"/>
      <c r="AN24" s="449"/>
      <c r="AO24" s="450"/>
      <c r="AP24" s="449"/>
      <c r="AQ24" s="451"/>
      <c r="AR24" s="447"/>
      <c r="AS24" s="448"/>
      <c r="AT24" s="449"/>
      <c r="AU24" s="450"/>
      <c r="AV24" s="449"/>
      <c r="AW24" s="451"/>
      <c r="AX24" s="447"/>
      <c r="AY24" s="448"/>
      <c r="AZ24" s="449"/>
      <c r="BA24" s="450"/>
      <c r="BB24" s="449"/>
      <c r="BC24" s="451"/>
      <c r="BD24" s="447"/>
      <c r="BE24" s="448"/>
      <c r="BF24" s="449"/>
      <c r="BG24" s="450"/>
      <c r="BH24" s="449"/>
      <c r="BI24" s="451"/>
      <c r="BJ24" s="447"/>
      <c r="BK24" s="448"/>
      <c r="BL24" s="449"/>
      <c r="BM24" s="450"/>
      <c r="BN24" s="449"/>
      <c r="BO24" s="451"/>
      <c r="BP24" s="447"/>
      <c r="BQ24" s="448"/>
      <c r="BR24" s="449"/>
      <c r="BS24" s="450"/>
      <c r="BT24" s="449"/>
      <c r="BU24" s="451"/>
      <c r="BV24" s="447"/>
      <c r="BW24" s="448"/>
      <c r="BX24" s="449"/>
      <c r="BY24" s="450"/>
      <c r="BZ24" s="449"/>
      <c r="CA24" s="452"/>
      <c r="CB24" s="449"/>
      <c r="CC24" s="450"/>
      <c r="CD24" s="449"/>
      <c r="CE24" s="452"/>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1:108" ht="15" customHeight="1" x14ac:dyDescent="0.2">
      <c r="A25" s="453">
        <v>4</v>
      </c>
      <c r="B25" s="454"/>
      <c r="C25" s="455"/>
      <c r="D25" s="456"/>
      <c r="E25" s="456"/>
      <c r="F25" s="456"/>
      <c r="G25" s="456"/>
      <c r="H25" s="456"/>
      <c r="I25" s="456"/>
      <c r="J25" s="457"/>
      <c r="K25" s="457"/>
      <c r="L25" s="457"/>
      <c r="M25" s="457"/>
      <c r="N25" s="457"/>
      <c r="O25" s="457"/>
      <c r="P25" s="457"/>
      <c r="Q25" s="457"/>
      <c r="R25" s="458"/>
      <c r="S25" s="459"/>
      <c r="T25" s="460"/>
      <c r="U25" s="450"/>
      <c r="V25" s="461"/>
      <c r="W25" s="461"/>
      <c r="X25" s="461"/>
      <c r="Y25" s="461"/>
      <c r="Z25" s="461"/>
      <c r="AA25" s="462"/>
      <c r="AB25" s="463" t="str">
        <f t="shared" si="0"/>
        <v/>
      </c>
      <c r="AC25" s="464"/>
      <c r="AD25" s="465"/>
      <c r="AE25" s="466"/>
      <c r="AF25" s="467"/>
      <c r="AG25" s="451"/>
      <c r="AH25" s="447"/>
      <c r="AI25" s="468"/>
      <c r="AJ25" s="467"/>
      <c r="AK25" s="451"/>
      <c r="AL25" s="447"/>
      <c r="AM25" s="448"/>
      <c r="AN25" s="449"/>
      <c r="AO25" s="450"/>
      <c r="AP25" s="449"/>
      <c r="AQ25" s="451"/>
      <c r="AR25" s="447"/>
      <c r="AS25" s="448"/>
      <c r="AT25" s="449"/>
      <c r="AU25" s="450"/>
      <c r="AV25" s="449"/>
      <c r="AW25" s="451"/>
      <c r="AX25" s="447"/>
      <c r="AY25" s="448"/>
      <c r="AZ25" s="449"/>
      <c r="BA25" s="450"/>
      <c r="BB25" s="449"/>
      <c r="BC25" s="451"/>
      <c r="BD25" s="447"/>
      <c r="BE25" s="448"/>
      <c r="BF25" s="449"/>
      <c r="BG25" s="450"/>
      <c r="BH25" s="449"/>
      <c r="BI25" s="451"/>
      <c r="BJ25" s="447"/>
      <c r="BK25" s="448"/>
      <c r="BL25" s="449"/>
      <c r="BM25" s="450"/>
      <c r="BN25" s="449"/>
      <c r="BO25" s="451"/>
      <c r="BP25" s="447"/>
      <c r="BQ25" s="448"/>
      <c r="BR25" s="449"/>
      <c r="BS25" s="450"/>
      <c r="BT25" s="449"/>
      <c r="BU25" s="451"/>
      <c r="BV25" s="447"/>
      <c r="BW25" s="448"/>
      <c r="BX25" s="449"/>
      <c r="BY25" s="450"/>
      <c r="BZ25" s="449"/>
      <c r="CA25" s="452"/>
      <c r="CB25" s="449"/>
      <c r="CC25" s="450"/>
      <c r="CD25" s="449"/>
      <c r="CE25" s="452"/>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1:108" ht="15" customHeight="1" x14ac:dyDescent="0.2">
      <c r="A26" s="453">
        <v>5</v>
      </c>
      <c r="B26" s="454"/>
      <c r="C26" s="455"/>
      <c r="D26" s="456"/>
      <c r="E26" s="456"/>
      <c r="F26" s="456"/>
      <c r="G26" s="456"/>
      <c r="H26" s="456"/>
      <c r="I26" s="456"/>
      <c r="J26" s="457"/>
      <c r="K26" s="457"/>
      <c r="L26" s="457"/>
      <c r="M26" s="457"/>
      <c r="N26" s="457"/>
      <c r="O26" s="457"/>
      <c r="P26" s="457"/>
      <c r="Q26" s="457"/>
      <c r="R26" s="458"/>
      <c r="S26" s="459"/>
      <c r="T26" s="460"/>
      <c r="U26" s="450"/>
      <c r="V26" s="461"/>
      <c r="W26" s="461"/>
      <c r="X26" s="461"/>
      <c r="Y26" s="461"/>
      <c r="Z26" s="461"/>
      <c r="AA26" s="462"/>
      <c r="AB26" s="463" t="str">
        <f t="shared" si="0"/>
        <v/>
      </c>
      <c r="AC26" s="464"/>
      <c r="AD26" s="465"/>
      <c r="AE26" s="466"/>
      <c r="AF26" s="467"/>
      <c r="AG26" s="451"/>
      <c r="AH26" s="447"/>
      <c r="AI26" s="468"/>
      <c r="AJ26" s="467"/>
      <c r="AK26" s="451"/>
      <c r="AL26" s="447"/>
      <c r="AM26" s="448"/>
      <c r="AN26" s="449"/>
      <c r="AO26" s="450"/>
      <c r="AP26" s="449"/>
      <c r="AQ26" s="451"/>
      <c r="AR26" s="447"/>
      <c r="AS26" s="448"/>
      <c r="AT26" s="449"/>
      <c r="AU26" s="450"/>
      <c r="AV26" s="449"/>
      <c r="AW26" s="451"/>
      <c r="AX26" s="447"/>
      <c r="AY26" s="448"/>
      <c r="AZ26" s="449"/>
      <c r="BA26" s="450"/>
      <c r="BB26" s="449"/>
      <c r="BC26" s="451"/>
      <c r="BD26" s="447"/>
      <c r="BE26" s="448"/>
      <c r="BF26" s="449"/>
      <c r="BG26" s="450"/>
      <c r="BH26" s="449"/>
      <c r="BI26" s="451"/>
      <c r="BJ26" s="447"/>
      <c r="BK26" s="448"/>
      <c r="BL26" s="449"/>
      <c r="BM26" s="450"/>
      <c r="BN26" s="449"/>
      <c r="BO26" s="451"/>
      <c r="BP26" s="447"/>
      <c r="BQ26" s="448"/>
      <c r="BR26" s="449"/>
      <c r="BS26" s="450"/>
      <c r="BT26" s="449"/>
      <c r="BU26" s="451"/>
      <c r="BV26" s="447"/>
      <c r="BW26" s="448"/>
      <c r="BX26" s="449"/>
      <c r="BY26" s="450"/>
      <c r="BZ26" s="449"/>
      <c r="CA26" s="452"/>
      <c r="CB26" s="449"/>
      <c r="CC26" s="450"/>
      <c r="CD26" s="449"/>
      <c r="CE26" s="452"/>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5" customHeight="1" x14ac:dyDescent="0.2">
      <c r="A27" s="453">
        <v>6</v>
      </c>
      <c r="B27" s="454"/>
      <c r="C27" s="455"/>
      <c r="D27" s="456"/>
      <c r="E27" s="456"/>
      <c r="F27" s="456"/>
      <c r="G27" s="456"/>
      <c r="H27" s="456"/>
      <c r="I27" s="456"/>
      <c r="J27" s="457"/>
      <c r="K27" s="457"/>
      <c r="L27" s="457"/>
      <c r="M27" s="457"/>
      <c r="N27" s="457"/>
      <c r="O27" s="457"/>
      <c r="P27" s="457"/>
      <c r="Q27" s="457"/>
      <c r="R27" s="458"/>
      <c r="S27" s="459"/>
      <c r="T27" s="460"/>
      <c r="U27" s="450"/>
      <c r="V27" s="461"/>
      <c r="W27" s="461"/>
      <c r="X27" s="461"/>
      <c r="Y27" s="461"/>
      <c r="Z27" s="461"/>
      <c r="AA27" s="462"/>
      <c r="AB27" s="463" t="str">
        <f t="shared" si="0"/>
        <v/>
      </c>
      <c r="AC27" s="464"/>
      <c r="AD27" s="465"/>
      <c r="AE27" s="466"/>
      <c r="AF27" s="467"/>
      <c r="AG27" s="451"/>
      <c r="AH27" s="447"/>
      <c r="AI27" s="468"/>
      <c r="AJ27" s="467"/>
      <c r="AK27" s="451"/>
      <c r="AL27" s="447"/>
      <c r="AM27" s="448"/>
      <c r="AN27" s="449"/>
      <c r="AO27" s="450"/>
      <c r="AP27" s="449"/>
      <c r="AQ27" s="451"/>
      <c r="AR27" s="447"/>
      <c r="AS27" s="448"/>
      <c r="AT27" s="449"/>
      <c r="AU27" s="450"/>
      <c r="AV27" s="449"/>
      <c r="AW27" s="451"/>
      <c r="AX27" s="447"/>
      <c r="AY27" s="448"/>
      <c r="AZ27" s="449"/>
      <c r="BA27" s="450"/>
      <c r="BB27" s="449"/>
      <c r="BC27" s="451"/>
      <c r="BD27" s="447"/>
      <c r="BE27" s="448"/>
      <c r="BF27" s="449"/>
      <c r="BG27" s="450"/>
      <c r="BH27" s="449"/>
      <c r="BI27" s="451"/>
      <c r="BJ27" s="447"/>
      <c r="BK27" s="448"/>
      <c r="BL27" s="449"/>
      <c r="BM27" s="450"/>
      <c r="BN27" s="449"/>
      <c r="BO27" s="451"/>
      <c r="BP27" s="447"/>
      <c r="BQ27" s="448"/>
      <c r="BR27" s="449"/>
      <c r="BS27" s="450"/>
      <c r="BT27" s="449"/>
      <c r="BU27" s="451"/>
      <c r="BV27" s="447"/>
      <c r="BW27" s="448"/>
      <c r="BX27" s="449"/>
      <c r="BY27" s="450"/>
      <c r="BZ27" s="449"/>
      <c r="CA27" s="452"/>
      <c r="CB27" s="449"/>
      <c r="CC27" s="450"/>
      <c r="CD27" s="449"/>
      <c r="CE27" s="452"/>
      <c r="CF27" s="9"/>
      <c r="CG27" s="9"/>
      <c r="CH27" s="9"/>
      <c r="CI27" s="9"/>
      <c r="CJ27" s="9"/>
      <c r="CK27" s="9"/>
      <c r="CL27" s="9"/>
      <c r="CM27" s="9"/>
      <c r="CN27" s="9"/>
      <c r="CO27" s="9"/>
      <c r="CP27" s="9"/>
      <c r="CQ27" s="9"/>
      <c r="CR27" s="9"/>
      <c r="CS27" s="9"/>
      <c r="CT27" s="9"/>
      <c r="CU27" s="9"/>
      <c r="CV27" s="9"/>
      <c r="CW27" s="9"/>
      <c r="CX27" s="9"/>
      <c r="CY27" s="9"/>
      <c r="CZ27" s="9"/>
      <c r="DA27" s="9"/>
      <c r="DB27" s="9"/>
      <c r="DC27" s="9"/>
      <c r="DD27" s="9"/>
    </row>
    <row r="28" spans="1:108" ht="15" customHeight="1" x14ac:dyDescent="0.2">
      <c r="A28" s="453">
        <v>7</v>
      </c>
      <c r="B28" s="454"/>
      <c r="C28" s="455"/>
      <c r="D28" s="456"/>
      <c r="E28" s="456"/>
      <c r="F28" s="456"/>
      <c r="G28" s="456"/>
      <c r="H28" s="456"/>
      <c r="I28" s="456"/>
      <c r="J28" s="457"/>
      <c r="K28" s="457"/>
      <c r="L28" s="457"/>
      <c r="M28" s="457"/>
      <c r="N28" s="457"/>
      <c r="O28" s="457"/>
      <c r="P28" s="457"/>
      <c r="Q28" s="457"/>
      <c r="R28" s="458"/>
      <c r="S28" s="459"/>
      <c r="T28" s="460"/>
      <c r="U28" s="450"/>
      <c r="V28" s="461"/>
      <c r="W28" s="461"/>
      <c r="X28" s="461"/>
      <c r="Y28" s="461"/>
      <c r="Z28" s="461"/>
      <c r="AA28" s="462"/>
      <c r="AB28" s="463" t="str">
        <f t="shared" ref="AB28:AB56" si="1">IF($U28="","",2021-U28)</f>
        <v/>
      </c>
      <c r="AC28" s="464"/>
      <c r="AD28" s="465"/>
      <c r="AE28" s="466"/>
      <c r="AF28" s="467"/>
      <c r="AG28" s="451"/>
      <c r="AH28" s="447"/>
      <c r="AI28" s="468"/>
      <c r="AJ28" s="467"/>
      <c r="AK28" s="451"/>
      <c r="AL28" s="447"/>
      <c r="AM28" s="448"/>
      <c r="AN28" s="449"/>
      <c r="AO28" s="450"/>
      <c r="AP28" s="449"/>
      <c r="AQ28" s="451"/>
      <c r="AR28" s="447"/>
      <c r="AS28" s="448"/>
      <c r="AT28" s="449"/>
      <c r="AU28" s="450"/>
      <c r="AV28" s="449"/>
      <c r="AW28" s="451"/>
      <c r="AX28" s="447"/>
      <c r="AY28" s="448"/>
      <c r="AZ28" s="449"/>
      <c r="BA28" s="450"/>
      <c r="BB28" s="449"/>
      <c r="BC28" s="451"/>
      <c r="BD28" s="447"/>
      <c r="BE28" s="448"/>
      <c r="BF28" s="449"/>
      <c r="BG28" s="450"/>
      <c r="BH28" s="449"/>
      <c r="BI28" s="451"/>
      <c r="BJ28" s="447"/>
      <c r="BK28" s="448"/>
      <c r="BL28" s="449"/>
      <c r="BM28" s="450"/>
      <c r="BN28" s="449"/>
      <c r="BO28" s="451"/>
      <c r="BP28" s="447"/>
      <c r="BQ28" s="448"/>
      <c r="BR28" s="449"/>
      <c r="BS28" s="450"/>
      <c r="BT28" s="449"/>
      <c r="BU28" s="451"/>
      <c r="BV28" s="447"/>
      <c r="BW28" s="448"/>
      <c r="BX28" s="449"/>
      <c r="BY28" s="450"/>
      <c r="BZ28" s="449"/>
      <c r="CA28" s="452"/>
      <c r="CB28" s="449"/>
      <c r="CC28" s="450"/>
      <c r="CD28" s="449"/>
      <c r="CE28" s="452"/>
      <c r="CF28" s="9"/>
      <c r="CG28" s="9"/>
      <c r="CH28" s="9"/>
      <c r="CI28" s="9"/>
      <c r="CJ28" s="9"/>
      <c r="CK28" s="9"/>
      <c r="CL28" s="9"/>
      <c r="CM28" s="9"/>
      <c r="CN28" s="9"/>
      <c r="CO28" s="9"/>
      <c r="CP28" s="9"/>
      <c r="CQ28" s="9"/>
      <c r="CR28" s="9"/>
      <c r="CS28" s="9"/>
      <c r="CT28" s="9"/>
      <c r="CU28" s="9"/>
      <c r="CV28" s="9"/>
      <c r="CW28" s="9"/>
      <c r="CX28" s="9"/>
      <c r="CY28" s="9"/>
      <c r="CZ28" s="9"/>
      <c r="DA28" s="9"/>
      <c r="DB28" s="9"/>
      <c r="DC28" s="9"/>
      <c r="DD28" s="9"/>
    </row>
    <row r="29" spans="1:108" ht="15" customHeight="1" x14ac:dyDescent="0.2">
      <c r="A29" s="453">
        <v>8</v>
      </c>
      <c r="B29" s="454"/>
      <c r="C29" s="455"/>
      <c r="D29" s="456"/>
      <c r="E29" s="456"/>
      <c r="F29" s="456"/>
      <c r="G29" s="456"/>
      <c r="H29" s="456"/>
      <c r="I29" s="456"/>
      <c r="J29" s="457"/>
      <c r="K29" s="457"/>
      <c r="L29" s="457"/>
      <c r="M29" s="457"/>
      <c r="N29" s="457"/>
      <c r="O29" s="457"/>
      <c r="P29" s="457"/>
      <c r="Q29" s="457"/>
      <c r="R29" s="458"/>
      <c r="S29" s="459"/>
      <c r="T29" s="460"/>
      <c r="U29" s="450"/>
      <c r="V29" s="461"/>
      <c r="W29" s="461"/>
      <c r="X29" s="461"/>
      <c r="Y29" s="461"/>
      <c r="Z29" s="461"/>
      <c r="AA29" s="462"/>
      <c r="AB29" s="463" t="str">
        <f t="shared" si="1"/>
        <v/>
      </c>
      <c r="AC29" s="464"/>
      <c r="AD29" s="465"/>
      <c r="AE29" s="466"/>
      <c r="AF29" s="467"/>
      <c r="AG29" s="451"/>
      <c r="AH29" s="447"/>
      <c r="AI29" s="468"/>
      <c r="AJ29" s="467"/>
      <c r="AK29" s="451"/>
      <c r="AL29" s="447"/>
      <c r="AM29" s="448"/>
      <c r="AN29" s="449"/>
      <c r="AO29" s="450"/>
      <c r="AP29" s="449"/>
      <c r="AQ29" s="451"/>
      <c r="AR29" s="447"/>
      <c r="AS29" s="448"/>
      <c r="AT29" s="449"/>
      <c r="AU29" s="450"/>
      <c r="AV29" s="449"/>
      <c r="AW29" s="451"/>
      <c r="AX29" s="447"/>
      <c r="AY29" s="448"/>
      <c r="AZ29" s="449"/>
      <c r="BA29" s="450"/>
      <c r="BB29" s="449"/>
      <c r="BC29" s="451"/>
      <c r="BD29" s="447"/>
      <c r="BE29" s="448"/>
      <c r="BF29" s="449"/>
      <c r="BG29" s="450"/>
      <c r="BH29" s="449"/>
      <c r="BI29" s="451"/>
      <c r="BJ29" s="447"/>
      <c r="BK29" s="448"/>
      <c r="BL29" s="449"/>
      <c r="BM29" s="450"/>
      <c r="BN29" s="449"/>
      <c r="BO29" s="451"/>
      <c r="BP29" s="447"/>
      <c r="BQ29" s="448"/>
      <c r="BR29" s="449"/>
      <c r="BS29" s="450"/>
      <c r="BT29" s="449"/>
      <c r="BU29" s="451"/>
      <c r="BV29" s="447"/>
      <c r="BW29" s="448"/>
      <c r="BX29" s="449"/>
      <c r="BY29" s="450"/>
      <c r="BZ29" s="449"/>
      <c r="CA29" s="452"/>
      <c r="CB29" s="449"/>
      <c r="CC29" s="450"/>
      <c r="CD29" s="449"/>
      <c r="CE29" s="452"/>
      <c r="CF29" s="9"/>
      <c r="CG29" s="9"/>
      <c r="CH29" s="9"/>
      <c r="CI29" s="9"/>
      <c r="CJ29" s="9"/>
      <c r="CK29" s="9"/>
      <c r="CL29" s="9"/>
      <c r="CM29" s="9"/>
      <c r="CN29" s="9"/>
      <c r="CO29" s="9"/>
      <c r="CP29" s="9"/>
      <c r="CQ29" s="9"/>
      <c r="CR29" s="9"/>
      <c r="CS29" s="9"/>
      <c r="CT29" s="9"/>
      <c r="CU29" s="9"/>
      <c r="CV29" s="9"/>
      <c r="CW29" s="9"/>
      <c r="CX29" s="9"/>
      <c r="CY29" s="9"/>
      <c r="CZ29" s="9"/>
      <c r="DA29" s="9"/>
      <c r="DB29" s="9"/>
      <c r="DC29" s="9"/>
      <c r="DD29" s="9"/>
    </row>
    <row r="30" spans="1:108" ht="15" customHeight="1" x14ac:dyDescent="0.2">
      <c r="A30" s="453">
        <v>9</v>
      </c>
      <c r="B30" s="454"/>
      <c r="C30" s="455"/>
      <c r="D30" s="456"/>
      <c r="E30" s="456"/>
      <c r="F30" s="456"/>
      <c r="G30" s="456"/>
      <c r="H30" s="456"/>
      <c r="I30" s="456"/>
      <c r="J30" s="457"/>
      <c r="K30" s="457"/>
      <c r="L30" s="457"/>
      <c r="M30" s="457"/>
      <c r="N30" s="457"/>
      <c r="O30" s="457"/>
      <c r="P30" s="457"/>
      <c r="Q30" s="457"/>
      <c r="R30" s="458"/>
      <c r="S30" s="459"/>
      <c r="T30" s="460"/>
      <c r="U30" s="450"/>
      <c r="V30" s="461"/>
      <c r="W30" s="461"/>
      <c r="X30" s="461"/>
      <c r="Y30" s="461"/>
      <c r="Z30" s="461"/>
      <c r="AA30" s="462"/>
      <c r="AB30" s="463" t="str">
        <f t="shared" si="1"/>
        <v/>
      </c>
      <c r="AC30" s="464"/>
      <c r="AD30" s="465"/>
      <c r="AE30" s="466"/>
      <c r="AF30" s="467"/>
      <c r="AG30" s="451"/>
      <c r="AH30" s="447"/>
      <c r="AI30" s="468"/>
      <c r="AJ30" s="467"/>
      <c r="AK30" s="451"/>
      <c r="AL30" s="447"/>
      <c r="AM30" s="448"/>
      <c r="AN30" s="449"/>
      <c r="AO30" s="450"/>
      <c r="AP30" s="449"/>
      <c r="AQ30" s="451"/>
      <c r="AR30" s="447"/>
      <c r="AS30" s="448"/>
      <c r="AT30" s="449"/>
      <c r="AU30" s="450"/>
      <c r="AV30" s="449"/>
      <c r="AW30" s="451"/>
      <c r="AX30" s="447"/>
      <c r="AY30" s="448"/>
      <c r="AZ30" s="449"/>
      <c r="BA30" s="450"/>
      <c r="BB30" s="449"/>
      <c r="BC30" s="451"/>
      <c r="BD30" s="447"/>
      <c r="BE30" s="448"/>
      <c r="BF30" s="449"/>
      <c r="BG30" s="450"/>
      <c r="BH30" s="449"/>
      <c r="BI30" s="451"/>
      <c r="BJ30" s="447"/>
      <c r="BK30" s="448"/>
      <c r="BL30" s="449"/>
      <c r="BM30" s="450"/>
      <c r="BN30" s="449"/>
      <c r="BO30" s="451"/>
      <c r="BP30" s="447"/>
      <c r="BQ30" s="448"/>
      <c r="BR30" s="449"/>
      <c r="BS30" s="450"/>
      <c r="BT30" s="449"/>
      <c r="BU30" s="451"/>
      <c r="BV30" s="447"/>
      <c r="BW30" s="448"/>
      <c r="BX30" s="449"/>
      <c r="BY30" s="450"/>
      <c r="BZ30" s="449"/>
      <c r="CA30" s="452"/>
      <c r="CB30" s="449"/>
      <c r="CC30" s="450"/>
      <c r="CD30" s="449"/>
      <c r="CE30" s="452"/>
      <c r="CF30" s="9"/>
      <c r="CG30" s="9"/>
      <c r="CH30" s="9"/>
      <c r="CI30" s="9"/>
      <c r="CJ30" s="9"/>
      <c r="CK30" s="9"/>
      <c r="CL30" s="9"/>
      <c r="CM30" s="9"/>
      <c r="CN30" s="9"/>
      <c r="CO30" s="9"/>
      <c r="CP30" s="9"/>
      <c r="CQ30" s="9"/>
      <c r="CR30" s="9"/>
      <c r="CS30" s="9"/>
      <c r="CT30" s="9"/>
      <c r="CU30" s="9"/>
      <c r="CV30" s="9"/>
      <c r="CW30" s="9"/>
      <c r="CX30" s="9"/>
      <c r="CY30" s="9"/>
      <c r="CZ30" s="9"/>
      <c r="DA30" s="9"/>
      <c r="DB30" s="9"/>
      <c r="DC30" s="9"/>
      <c r="DD30" s="9"/>
    </row>
    <row r="31" spans="1:108" ht="15" customHeight="1" x14ac:dyDescent="0.2">
      <c r="A31" s="453">
        <v>10</v>
      </c>
      <c r="B31" s="454"/>
      <c r="C31" s="455"/>
      <c r="D31" s="456"/>
      <c r="E31" s="456"/>
      <c r="F31" s="456"/>
      <c r="G31" s="456"/>
      <c r="H31" s="456"/>
      <c r="I31" s="456"/>
      <c r="J31" s="457"/>
      <c r="K31" s="457"/>
      <c r="L31" s="457"/>
      <c r="M31" s="457"/>
      <c r="N31" s="457"/>
      <c r="O31" s="457"/>
      <c r="P31" s="457"/>
      <c r="Q31" s="457"/>
      <c r="R31" s="458"/>
      <c r="S31" s="459"/>
      <c r="T31" s="460"/>
      <c r="U31" s="450"/>
      <c r="V31" s="461"/>
      <c r="W31" s="461"/>
      <c r="X31" s="461"/>
      <c r="Y31" s="461"/>
      <c r="Z31" s="461"/>
      <c r="AA31" s="462"/>
      <c r="AB31" s="463" t="str">
        <f t="shared" si="1"/>
        <v/>
      </c>
      <c r="AC31" s="464"/>
      <c r="AD31" s="465"/>
      <c r="AE31" s="466"/>
      <c r="AF31" s="467"/>
      <c r="AG31" s="451"/>
      <c r="AH31" s="447"/>
      <c r="AI31" s="468"/>
      <c r="AJ31" s="467"/>
      <c r="AK31" s="451"/>
      <c r="AL31" s="447"/>
      <c r="AM31" s="448"/>
      <c r="AN31" s="449"/>
      <c r="AO31" s="450"/>
      <c r="AP31" s="449"/>
      <c r="AQ31" s="451"/>
      <c r="AR31" s="447"/>
      <c r="AS31" s="448"/>
      <c r="AT31" s="449"/>
      <c r="AU31" s="450"/>
      <c r="AV31" s="449"/>
      <c r="AW31" s="451"/>
      <c r="AX31" s="447"/>
      <c r="AY31" s="448"/>
      <c r="AZ31" s="449"/>
      <c r="BA31" s="450"/>
      <c r="BB31" s="449"/>
      <c r="BC31" s="451"/>
      <c r="BD31" s="447"/>
      <c r="BE31" s="448"/>
      <c r="BF31" s="449"/>
      <c r="BG31" s="450"/>
      <c r="BH31" s="449"/>
      <c r="BI31" s="451"/>
      <c r="BJ31" s="447"/>
      <c r="BK31" s="448"/>
      <c r="BL31" s="449"/>
      <c r="BM31" s="450"/>
      <c r="BN31" s="449"/>
      <c r="BO31" s="451"/>
      <c r="BP31" s="447"/>
      <c r="BQ31" s="448"/>
      <c r="BR31" s="449"/>
      <c r="BS31" s="450"/>
      <c r="BT31" s="449"/>
      <c r="BU31" s="451"/>
      <c r="BV31" s="447"/>
      <c r="BW31" s="448"/>
      <c r="BX31" s="449"/>
      <c r="BY31" s="450"/>
      <c r="BZ31" s="449"/>
      <c r="CA31" s="452"/>
      <c r="CB31" s="449"/>
      <c r="CC31" s="450"/>
      <c r="CD31" s="449"/>
      <c r="CE31" s="452"/>
      <c r="CF31" s="9"/>
      <c r="CG31" s="9"/>
      <c r="CH31" s="9"/>
      <c r="CI31" s="9"/>
      <c r="CJ31" s="9"/>
      <c r="CK31" s="9"/>
      <c r="CL31" s="9"/>
      <c r="CM31" s="9"/>
      <c r="CN31" s="9"/>
      <c r="CO31" s="9"/>
      <c r="CP31" s="9"/>
      <c r="CQ31" s="9"/>
      <c r="CR31" s="9"/>
      <c r="CS31" s="9"/>
      <c r="CT31" s="9"/>
      <c r="CU31" s="9"/>
      <c r="CV31" s="9"/>
      <c r="CW31" s="9"/>
      <c r="CX31" s="9"/>
      <c r="CY31" s="9"/>
      <c r="CZ31" s="9"/>
      <c r="DA31" s="9"/>
      <c r="DB31" s="9"/>
      <c r="DC31" s="9"/>
      <c r="DD31" s="9"/>
    </row>
    <row r="32" spans="1:108" ht="15" customHeight="1" x14ac:dyDescent="0.2">
      <c r="A32" s="453">
        <v>11</v>
      </c>
      <c r="B32" s="454"/>
      <c r="C32" s="455"/>
      <c r="D32" s="456"/>
      <c r="E32" s="456"/>
      <c r="F32" s="456"/>
      <c r="G32" s="456"/>
      <c r="H32" s="456"/>
      <c r="I32" s="456"/>
      <c r="J32" s="457"/>
      <c r="K32" s="457"/>
      <c r="L32" s="457"/>
      <c r="M32" s="457"/>
      <c r="N32" s="457"/>
      <c r="O32" s="457"/>
      <c r="P32" s="457"/>
      <c r="Q32" s="457"/>
      <c r="R32" s="458"/>
      <c r="S32" s="459"/>
      <c r="T32" s="460"/>
      <c r="U32" s="450"/>
      <c r="V32" s="461"/>
      <c r="W32" s="461"/>
      <c r="X32" s="461"/>
      <c r="Y32" s="461"/>
      <c r="Z32" s="461"/>
      <c r="AA32" s="462"/>
      <c r="AB32" s="463" t="str">
        <f t="shared" si="1"/>
        <v/>
      </c>
      <c r="AC32" s="464"/>
      <c r="AD32" s="465"/>
      <c r="AE32" s="466"/>
      <c r="AF32" s="467"/>
      <c r="AG32" s="451"/>
      <c r="AH32" s="447"/>
      <c r="AI32" s="468"/>
      <c r="AJ32" s="467"/>
      <c r="AK32" s="451"/>
      <c r="AL32" s="447"/>
      <c r="AM32" s="448"/>
      <c r="AN32" s="449"/>
      <c r="AO32" s="450"/>
      <c r="AP32" s="449"/>
      <c r="AQ32" s="451"/>
      <c r="AR32" s="447"/>
      <c r="AS32" s="448"/>
      <c r="AT32" s="449"/>
      <c r="AU32" s="450"/>
      <c r="AV32" s="449"/>
      <c r="AW32" s="451"/>
      <c r="AX32" s="447"/>
      <c r="AY32" s="448"/>
      <c r="AZ32" s="449"/>
      <c r="BA32" s="450"/>
      <c r="BB32" s="449"/>
      <c r="BC32" s="451"/>
      <c r="BD32" s="447"/>
      <c r="BE32" s="448"/>
      <c r="BF32" s="449"/>
      <c r="BG32" s="450"/>
      <c r="BH32" s="449"/>
      <c r="BI32" s="451"/>
      <c r="BJ32" s="447"/>
      <c r="BK32" s="448"/>
      <c r="BL32" s="449"/>
      <c r="BM32" s="450"/>
      <c r="BN32" s="449"/>
      <c r="BO32" s="451"/>
      <c r="BP32" s="447"/>
      <c r="BQ32" s="448"/>
      <c r="BR32" s="449"/>
      <c r="BS32" s="450"/>
      <c r="BT32" s="449"/>
      <c r="BU32" s="451"/>
      <c r="BV32" s="447"/>
      <c r="BW32" s="448"/>
      <c r="BX32" s="449"/>
      <c r="BY32" s="450"/>
      <c r="BZ32" s="449"/>
      <c r="CA32" s="452"/>
      <c r="CB32" s="449"/>
      <c r="CC32" s="450"/>
      <c r="CD32" s="449"/>
      <c r="CE32" s="452"/>
      <c r="CF32" s="9"/>
      <c r="CG32" s="9"/>
      <c r="CH32" s="9"/>
      <c r="CI32" s="9"/>
      <c r="CJ32" s="9"/>
      <c r="CK32" s="9"/>
      <c r="CL32" s="9"/>
      <c r="CM32" s="9"/>
      <c r="CN32" s="9"/>
      <c r="CO32" s="9"/>
      <c r="CP32" s="9"/>
      <c r="CQ32" s="9"/>
      <c r="CR32" s="9"/>
      <c r="CS32" s="9"/>
      <c r="CT32" s="9"/>
      <c r="CU32" s="9"/>
      <c r="CV32" s="9"/>
      <c r="CW32" s="9"/>
      <c r="CX32" s="9"/>
      <c r="CY32" s="9"/>
      <c r="CZ32" s="9"/>
      <c r="DA32" s="9"/>
      <c r="DB32" s="9"/>
      <c r="DC32" s="9"/>
      <c r="DD32" s="9"/>
    </row>
    <row r="33" spans="1:108" ht="15" customHeight="1" x14ac:dyDescent="0.2">
      <c r="A33" s="453">
        <v>12</v>
      </c>
      <c r="B33" s="454"/>
      <c r="C33" s="455"/>
      <c r="D33" s="456"/>
      <c r="E33" s="456"/>
      <c r="F33" s="456"/>
      <c r="G33" s="456"/>
      <c r="H33" s="456"/>
      <c r="I33" s="456"/>
      <c r="J33" s="457"/>
      <c r="K33" s="457"/>
      <c r="L33" s="457"/>
      <c r="M33" s="457"/>
      <c r="N33" s="457"/>
      <c r="O33" s="457"/>
      <c r="P33" s="457"/>
      <c r="Q33" s="457"/>
      <c r="R33" s="458"/>
      <c r="S33" s="459"/>
      <c r="T33" s="460"/>
      <c r="U33" s="450"/>
      <c r="V33" s="461"/>
      <c r="W33" s="461"/>
      <c r="X33" s="461"/>
      <c r="Y33" s="461"/>
      <c r="Z33" s="461"/>
      <c r="AA33" s="462"/>
      <c r="AB33" s="463" t="str">
        <f t="shared" si="1"/>
        <v/>
      </c>
      <c r="AC33" s="464"/>
      <c r="AD33" s="465"/>
      <c r="AE33" s="466"/>
      <c r="AF33" s="467"/>
      <c r="AG33" s="451"/>
      <c r="AH33" s="447"/>
      <c r="AI33" s="468"/>
      <c r="AJ33" s="467"/>
      <c r="AK33" s="451"/>
      <c r="AL33" s="447"/>
      <c r="AM33" s="448"/>
      <c r="AN33" s="449"/>
      <c r="AO33" s="450"/>
      <c r="AP33" s="449"/>
      <c r="AQ33" s="451"/>
      <c r="AR33" s="447"/>
      <c r="AS33" s="448"/>
      <c r="AT33" s="449"/>
      <c r="AU33" s="450"/>
      <c r="AV33" s="449"/>
      <c r="AW33" s="451"/>
      <c r="AX33" s="447"/>
      <c r="AY33" s="448"/>
      <c r="AZ33" s="449"/>
      <c r="BA33" s="450"/>
      <c r="BB33" s="449"/>
      <c r="BC33" s="451"/>
      <c r="BD33" s="447"/>
      <c r="BE33" s="448"/>
      <c r="BF33" s="449"/>
      <c r="BG33" s="450"/>
      <c r="BH33" s="449"/>
      <c r="BI33" s="451"/>
      <c r="BJ33" s="447"/>
      <c r="BK33" s="448"/>
      <c r="BL33" s="449"/>
      <c r="BM33" s="450"/>
      <c r="BN33" s="449"/>
      <c r="BO33" s="451"/>
      <c r="BP33" s="447"/>
      <c r="BQ33" s="448"/>
      <c r="BR33" s="449"/>
      <c r="BS33" s="450"/>
      <c r="BT33" s="449"/>
      <c r="BU33" s="451"/>
      <c r="BV33" s="447"/>
      <c r="BW33" s="448"/>
      <c r="BX33" s="449"/>
      <c r="BY33" s="450"/>
      <c r="BZ33" s="449"/>
      <c r="CA33" s="452"/>
      <c r="CB33" s="449"/>
      <c r="CC33" s="450"/>
      <c r="CD33" s="449"/>
      <c r="CE33" s="452"/>
      <c r="CF33" s="9"/>
      <c r="CG33" s="9"/>
      <c r="CH33" s="9"/>
      <c r="CI33" s="9"/>
      <c r="CJ33" s="9"/>
      <c r="CK33" s="9"/>
      <c r="CL33" s="9"/>
      <c r="CM33" s="9"/>
      <c r="CN33" s="9"/>
      <c r="CO33" s="9"/>
      <c r="CP33" s="9"/>
      <c r="CQ33" s="9"/>
      <c r="CR33" s="9"/>
      <c r="CS33" s="9"/>
      <c r="CT33" s="9"/>
      <c r="CU33" s="9"/>
      <c r="CV33" s="9"/>
      <c r="CW33" s="9"/>
      <c r="CX33" s="9"/>
      <c r="CY33" s="9"/>
      <c r="CZ33" s="9"/>
      <c r="DA33" s="9"/>
      <c r="DB33" s="9"/>
      <c r="DC33" s="9"/>
      <c r="DD33" s="9"/>
    </row>
    <row r="34" spans="1:108" ht="15" customHeight="1" x14ac:dyDescent="0.2">
      <c r="A34" s="453">
        <v>13</v>
      </c>
      <c r="B34" s="454"/>
      <c r="C34" s="455"/>
      <c r="D34" s="456"/>
      <c r="E34" s="456"/>
      <c r="F34" s="456"/>
      <c r="G34" s="456"/>
      <c r="H34" s="456"/>
      <c r="I34" s="456"/>
      <c r="J34" s="457"/>
      <c r="K34" s="457"/>
      <c r="L34" s="457"/>
      <c r="M34" s="457"/>
      <c r="N34" s="457"/>
      <c r="O34" s="457"/>
      <c r="P34" s="457"/>
      <c r="Q34" s="457"/>
      <c r="R34" s="458"/>
      <c r="S34" s="459"/>
      <c r="T34" s="460"/>
      <c r="U34" s="450"/>
      <c r="V34" s="461"/>
      <c r="W34" s="461"/>
      <c r="X34" s="461"/>
      <c r="Y34" s="461"/>
      <c r="Z34" s="461"/>
      <c r="AA34" s="462"/>
      <c r="AB34" s="463" t="str">
        <f t="shared" si="1"/>
        <v/>
      </c>
      <c r="AC34" s="464"/>
      <c r="AD34" s="465"/>
      <c r="AE34" s="466"/>
      <c r="AF34" s="467"/>
      <c r="AG34" s="451"/>
      <c r="AH34" s="447"/>
      <c r="AI34" s="468"/>
      <c r="AJ34" s="467"/>
      <c r="AK34" s="451"/>
      <c r="AL34" s="447"/>
      <c r="AM34" s="448"/>
      <c r="AN34" s="449"/>
      <c r="AO34" s="450"/>
      <c r="AP34" s="449"/>
      <c r="AQ34" s="451"/>
      <c r="AR34" s="447"/>
      <c r="AS34" s="448"/>
      <c r="AT34" s="449"/>
      <c r="AU34" s="450"/>
      <c r="AV34" s="449"/>
      <c r="AW34" s="451"/>
      <c r="AX34" s="447"/>
      <c r="AY34" s="448"/>
      <c r="AZ34" s="449"/>
      <c r="BA34" s="450"/>
      <c r="BB34" s="449"/>
      <c r="BC34" s="451"/>
      <c r="BD34" s="447"/>
      <c r="BE34" s="448"/>
      <c r="BF34" s="449"/>
      <c r="BG34" s="450"/>
      <c r="BH34" s="449"/>
      <c r="BI34" s="451"/>
      <c r="BJ34" s="447"/>
      <c r="BK34" s="448"/>
      <c r="BL34" s="449"/>
      <c r="BM34" s="450"/>
      <c r="BN34" s="449"/>
      <c r="BO34" s="451"/>
      <c r="BP34" s="447"/>
      <c r="BQ34" s="448"/>
      <c r="BR34" s="449"/>
      <c r="BS34" s="450"/>
      <c r="BT34" s="449"/>
      <c r="BU34" s="451"/>
      <c r="BV34" s="447"/>
      <c r="BW34" s="448"/>
      <c r="BX34" s="449"/>
      <c r="BY34" s="450"/>
      <c r="BZ34" s="449"/>
      <c r="CA34" s="452"/>
      <c r="CB34" s="449"/>
      <c r="CC34" s="450"/>
      <c r="CD34" s="449"/>
      <c r="CE34" s="452"/>
      <c r="CF34" s="9"/>
      <c r="CG34" s="9"/>
      <c r="CH34" s="9"/>
      <c r="CI34" s="9"/>
      <c r="CJ34" s="9"/>
      <c r="CK34" s="9"/>
      <c r="CL34" s="9"/>
      <c r="CM34" s="9"/>
      <c r="CN34" s="9"/>
      <c r="CO34" s="9"/>
      <c r="CP34" s="9"/>
      <c r="CQ34" s="9"/>
      <c r="CR34" s="9"/>
      <c r="CS34" s="9"/>
      <c r="CT34" s="9"/>
      <c r="CU34" s="9"/>
      <c r="CV34" s="9"/>
      <c r="CW34" s="9"/>
      <c r="CX34" s="9"/>
      <c r="CY34" s="9"/>
      <c r="CZ34" s="9"/>
      <c r="DA34" s="9"/>
      <c r="DB34" s="9"/>
      <c r="DC34" s="9"/>
      <c r="DD34" s="9"/>
    </row>
    <row r="35" spans="1:108" ht="15" customHeight="1" x14ac:dyDescent="0.2">
      <c r="A35" s="453">
        <v>14</v>
      </c>
      <c r="B35" s="454"/>
      <c r="C35" s="455"/>
      <c r="D35" s="456"/>
      <c r="E35" s="456"/>
      <c r="F35" s="456"/>
      <c r="G35" s="456"/>
      <c r="H35" s="456"/>
      <c r="I35" s="456"/>
      <c r="J35" s="457"/>
      <c r="K35" s="457"/>
      <c r="L35" s="457"/>
      <c r="M35" s="457"/>
      <c r="N35" s="457"/>
      <c r="O35" s="457"/>
      <c r="P35" s="457"/>
      <c r="Q35" s="457"/>
      <c r="R35" s="458"/>
      <c r="S35" s="459"/>
      <c r="T35" s="460"/>
      <c r="U35" s="450"/>
      <c r="V35" s="461"/>
      <c r="W35" s="461"/>
      <c r="X35" s="461"/>
      <c r="Y35" s="461"/>
      <c r="Z35" s="461"/>
      <c r="AA35" s="462"/>
      <c r="AB35" s="463" t="str">
        <f t="shared" si="1"/>
        <v/>
      </c>
      <c r="AC35" s="464"/>
      <c r="AD35" s="465"/>
      <c r="AE35" s="466"/>
      <c r="AF35" s="467"/>
      <c r="AG35" s="451"/>
      <c r="AH35" s="447"/>
      <c r="AI35" s="468"/>
      <c r="AJ35" s="467"/>
      <c r="AK35" s="451"/>
      <c r="AL35" s="447"/>
      <c r="AM35" s="448"/>
      <c r="AN35" s="449"/>
      <c r="AO35" s="450"/>
      <c r="AP35" s="449"/>
      <c r="AQ35" s="451"/>
      <c r="AR35" s="447"/>
      <c r="AS35" s="448"/>
      <c r="AT35" s="449"/>
      <c r="AU35" s="450"/>
      <c r="AV35" s="449"/>
      <c r="AW35" s="451"/>
      <c r="AX35" s="447"/>
      <c r="AY35" s="448"/>
      <c r="AZ35" s="449"/>
      <c r="BA35" s="450"/>
      <c r="BB35" s="449"/>
      <c r="BC35" s="451"/>
      <c r="BD35" s="447"/>
      <c r="BE35" s="448"/>
      <c r="BF35" s="449"/>
      <c r="BG35" s="450"/>
      <c r="BH35" s="449"/>
      <c r="BI35" s="451"/>
      <c r="BJ35" s="447"/>
      <c r="BK35" s="448"/>
      <c r="BL35" s="449"/>
      <c r="BM35" s="450"/>
      <c r="BN35" s="449"/>
      <c r="BO35" s="451"/>
      <c r="BP35" s="447"/>
      <c r="BQ35" s="448"/>
      <c r="BR35" s="449"/>
      <c r="BS35" s="450"/>
      <c r="BT35" s="449"/>
      <c r="BU35" s="451"/>
      <c r="BV35" s="447"/>
      <c r="BW35" s="448"/>
      <c r="BX35" s="449"/>
      <c r="BY35" s="450"/>
      <c r="BZ35" s="449"/>
      <c r="CA35" s="452"/>
      <c r="CB35" s="449"/>
      <c r="CC35" s="450"/>
      <c r="CD35" s="449"/>
      <c r="CE35" s="452"/>
      <c r="CF35" s="9"/>
      <c r="CG35" s="9"/>
      <c r="CH35" s="9"/>
      <c r="CI35" s="9"/>
      <c r="CJ35" s="9"/>
      <c r="CK35" s="9"/>
      <c r="CL35" s="9"/>
      <c r="CM35" s="9"/>
      <c r="CN35" s="9"/>
      <c r="CO35" s="9"/>
      <c r="CP35" s="9"/>
      <c r="CQ35" s="9"/>
      <c r="CR35" s="9"/>
      <c r="CS35" s="9"/>
      <c r="CT35" s="9"/>
      <c r="CU35" s="9"/>
      <c r="CV35" s="9"/>
      <c r="CW35" s="9"/>
      <c r="CX35" s="9"/>
      <c r="CY35" s="9"/>
      <c r="CZ35" s="9"/>
      <c r="DA35" s="9"/>
      <c r="DB35" s="9"/>
      <c r="DC35" s="9"/>
      <c r="DD35" s="9"/>
    </row>
    <row r="36" spans="1:108" ht="15" customHeight="1" x14ac:dyDescent="0.2">
      <c r="A36" s="453">
        <v>15</v>
      </c>
      <c r="B36" s="454"/>
      <c r="C36" s="455"/>
      <c r="D36" s="456"/>
      <c r="E36" s="456"/>
      <c r="F36" s="456"/>
      <c r="G36" s="456"/>
      <c r="H36" s="456"/>
      <c r="I36" s="456"/>
      <c r="J36" s="457"/>
      <c r="K36" s="457"/>
      <c r="L36" s="457"/>
      <c r="M36" s="457"/>
      <c r="N36" s="457"/>
      <c r="O36" s="457"/>
      <c r="P36" s="457"/>
      <c r="Q36" s="457"/>
      <c r="R36" s="458"/>
      <c r="S36" s="459"/>
      <c r="T36" s="460"/>
      <c r="U36" s="450"/>
      <c r="V36" s="461"/>
      <c r="W36" s="461"/>
      <c r="X36" s="461"/>
      <c r="Y36" s="461"/>
      <c r="Z36" s="461"/>
      <c r="AA36" s="462"/>
      <c r="AB36" s="463" t="str">
        <f t="shared" si="1"/>
        <v/>
      </c>
      <c r="AC36" s="464"/>
      <c r="AD36" s="465"/>
      <c r="AE36" s="466"/>
      <c r="AF36" s="467"/>
      <c r="AG36" s="451"/>
      <c r="AH36" s="447"/>
      <c r="AI36" s="468"/>
      <c r="AJ36" s="467"/>
      <c r="AK36" s="451"/>
      <c r="AL36" s="447"/>
      <c r="AM36" s="448"/>
      <c r="AN36" s="449"/>
      <c r="AO36" s="450"/>
      <c r="AP36" s="449"/>
      <c r="AQ36" s="451"/>
      <c r="AR36" s="447"/>
      <c r="AS36" s="448"/>
      <c r="AT36" s="449"/>
      <c r="AU36" s="450"/>
      <c r="AV36" s="449"/>
      <c r="AW36" s="451"/>
      <c r="AX36" s="447"/>
      <c r="AY36" s="448"/>
      <c r="AZ36" s="449"/>
      <c r="BA36" s="450"/>
      <c r="BB36" s="449"/>
      <c r="BC36" s="451"/>
      <c r="BD36" s="447"/>
      <c r="BE36" s="448"/>
      <c r="BF36" s="449"/>
      <c r="BG36" s="450"/>
      <c r="BH36" s="449"/>
      <c r="BI36" s="451"/>
      <c r="BJ36" s="447"/>
      <c r="BK36" s="448"/>
      <c r="BL36" s="449"/>
      <c r="BM36" s="450"/>
      <c r="BN36" s="449"/>
      <c r="BO36" s="451"/>
      <c r="BP36" s="447"/>
      <c r="BQ36" s="448"/>
      <c r="BR36" s="449"/>
      <c r="BS36" s="450"/>
      <c r="BT36" s="449"/>
      <c r="BU36" s="451"/>
      <c r="BV36" s="447"/>
      <c r="BW36" s="448"/>
      <c r="BX36" s="449"/>
      <c r="BY36" s="450"/>
      <c r="BZ36" s="449"/>
      <c r="CA36" s="452"/>
      <c r="CB36" s="449"/>
      <c r="CC36" s="450"/>
      <c r="CD36" s="449"/>
      <c r="CE36" s="452"/>
      <c r="CF36" s="9"/>
      <c r="CG36" s="9"/>
      <c r="CH36" s="9"/>
      <c r="CI36" s="9"/>
      <c r="CJ36" s="9"/>
      <c r="CK36" s="9"/>
      <c r="CL36" s="9"/>
      <c r="CM36" s="9"/>
      <c r="CN36" s="9"/>
      <c r="CO36" s="9"/>
      <c r="CP36" s="9"/>
      <c r="CQ36" s="9"/>
      <c r="CR36" s="9"/>
      <c r="CS36" s="9"/>
      <c r="CT36" s="9"/>
      <c r="CU36" s="9"/>
      <c r="CV36" s="9"/>
      <c r="CW36" s="9"/>
      <c r="CX36" s="9"/>
      <c r="CY36" s="9"/>
      <c r="CZ36" s="9"/>
      <c r="DA36" s="9"/>
      <c r="DB36" s="9"/>
      <c r="DC36" s="9"/>
      <c r="DD36" s="9"/>
    </row>
    <row r="37" spans="1:108" ht="15" customHeight="1" x14ac:dyDescent="0.2">
      <c r="A37" s="453">
        <v>16</v>
      </c>
      <c r="B37" s="454"/>
      <c r="C37" s="455"/>
      <c r="D37" s="456"/>
      <c r="E37" s="456"/>
      <c r="F37" s="456"/>
      <c r="G37" s="456"/>
      <c r="H37" s="456"/>
      <c r="I37" s="456"/>
      <c r="J37" s="457"/>
      <c r="K37" s="457"/>
      <c r="L37" s="457"/>
      <c r="M37" s="457"/>
      <c r="N37" s="457"/>
      <c r="O37" s="457"/>
      <c r="P37" s="457"/>
      <c r="Q37" s="457"/>
      <c r="R37" s="458"/>
      <c r="S37" s="459"/>
      <c r="T37" s="460"/>
      <c r="U37" s="450"/>
      <c r="V37" s="461"/>
      <c r="W37" s="461"/>
      <c r="X37" s="461"/>
      <c r="Y37" s="461"/>
      <c r="Z37" s="461"/>
      <c r="AA37" s="462"/>
      <c r="AB37" s="463" t="str">
        <f t="shared" si="1"/>
        <v/>
      </c>
      <c r="AC37" s="464"/>
      <c r="AD37" s="465"/>
      <c r="AE37" s="466"/>
      <c r="AF37" s="467"/>
      <c r="AG37" s="451"/>
      <c r="AH37" s="447"/>
      <c r="AI37" s="468"/>
      <c r="AJ37" s="467"/>
      <c r="AK37" s="451"/>
      <c r="AL37" s="447"/>
      <c r="AM37" s="448"/>
      <c r="AN37" s="449"/>
      <c r="AO37" s="450"/>
      <c r="AP37" s="449"/>
      <c r="AQ37" s="451"/>
      <c r="AR37" s="447"/>
      <c r="AS37" s="448"/>
      <c r="AT37" s="449"/>
      <c r="AU37" s="450"/>
      <c r="AV37" s="449"/>
      <c r="AW37" s="451"/>
      <c r="AX37" s="447"/>
      <c r="AY37" s="448"/>
      <c r="AZ37" s="449"/>
      <c r="BA37" s="450"/>
      <c r="BB37" s="449"/>
      <c r="BC37" s="451"/>
      <c r="BD37" s="447"/>
      <c r="BE37" s="448"/>
      <c r="BF37" s="449"/>
      <c r="BG37" s="450"/>
      <c r="BH37" s="449"/>
      <c r="BI37" s="451"/>
      <c r="BJ37" s="447"/>
      <c r="BK37" s="448"/>
      <c r="BL37" s="449"/>
      <c r="BM37" s="450"/>
      <c r="BN37" s="449"/>
      <c r="BO37" s="451"/>
      <c r="BP37" s="447"/>
      <c r="BQ37" s="448"/>
      <c r="BR37" s="449"/>
      <c r="BS37" s="450"/>
      <c r="BT37" s="449"/>
      <c r="BU37" s="451"/>
      <c r="BV37" s="447"/>
      <c r="BW37" s="448"/>
      <c r="BX37" s="449"/>
      <c r="BY37" s="450"/>
      <c r="BZ37" s="449"/>
      <c r="CA37" s="452"/>
      <c r="CB37" s="449"/>
      <c r="CC37" s="450"/>
      <c r="CD37" s="449"/>
      <c r="CE37" s="452"/>
      <c r="CF37" s="9"/>
      <c r="CG37" s="9"/>
      <c r="CH37" s="9"/>
      <c r="CI37" s="9"/>
      <c r="CJ37" s="9"/>
      <c r="CK37" s="9"/>
      <c r="CL37" s="9"/>
      <c r="CM37" s="9"/>
      <c r="CN37" s="9"/>
      <c r="CO37" s="9"/>
      <c r="CP37" s="9"/>
      <c r="CQ37" s="9"/>
      <c r="CR37" s="9"/>
      <c r="CS37" s="9"/>
      <c r="CT37" s="9"/>
      <c r="CU37" s="9"/>
      <c r="CV37" s="9"/>
      <c r="CW37" s="9"/>
      <c r="CX37" s="9"/>
      <c r="CY37" s="9"/>
      <c r="CZ37" s="9"/>
      <c r="DA37" s="9"/>
      <c r="DB37" s="9"/>
      <c r="DC37" s="9"/>
      <c r="DD37" s="9"/>
    </row>
    <row r="38" spans="1:108" ht="15" customHeight="1" x14ac:dyDescent="0.2">
      <c r="A38" s="453">
        <v>17</v>
      </c>
      <c r="B38" s="454"/>
      <c r="C38" s="455"/>
      <c r="D38" s="456"/>
      <c r="E38" s="456"/>
      <c r="F38" s="456"/>
      <c r="G38" s="456"/>
      <c r="H38" s="456"/>
      <c r="I38" s="456"/>
      <c r="J38" s="457"/>
      <c r="K38" s="457"/>
      <c r="L38" s="457"/>
      <c r="M38" s="457"/>
      <c r="N38" s="457"/>
      <c r="O38" s="457"/>
      <c r="P38" s="457"/>
      <c r="Q38" s="457"/>
      <c r="R38" s="458"/>
      <c r="S38" s="459"/>
      <c r="T38" s="460"/>
      <c r="U38" s="450"/>
      <c r="V38" s="461"/>
      <c r="W38" s="461"/>
      <c r="X38" s="461"/>
      <c r="Y38" s="461"/>
      <c r="Z38" s="461"/>
      <c r="AA38" s="462"/>
      <c r="AB38" s="463" t="str">
        <f t="shared" si="1"/>
        <v/>
      </c>
      <c r="AC38" s="464"/>
      <c r="AD38" s="465"/>
      <c r="AE38" s="466"/>
      <c r="AF38" s="467"/>
      <c r="AG38" s="451"/>
      <c r="AH38" s="447"/>
      <c r="AI38" s="468"/>
      <c r="AJ38" s="467"/>
      <c r="AK38" s="451"/>
      <c r="AL38" s="447"/>
      <c r="AM38" s="448"/>
      <c r="AN38" s="449"/>
      <c r="AO38" s="450"/>
      <c r="AP38" s="449"/>
      <c r="AQ38" s="451"/>
      <c r="AR38" s="447"/>
      <c r="AS38" s="448"/>
      <c r="AT38" s="449"/>
      <c r="AU38" s="450"/>
      <c r="AV38" s="449"/>
      <c r="AW38" s="451"/>
      <c r="AX38" s="447"/>
      <c r="AY38" s="448"/>
      <c r="AZ38" s="449"/>
      <c r="BA38" s="450"/>
      <c r="BB38" s="449"/>
      <c r="BC38" s="451"/>
      <c r="BD38" s="447"/>
      <c r="BE38" s="448"/>
      <c r="BF38" s="449"/>
      <c r="BG38" s="450"/>
      <c r="BH38" s="449"/>
      <c r="BI38" s="451"/>
      <c r="BJ38" s="447"/>
      <c r="BK38" s="448"/>
      <c r="BL38" s="449"/>
      <c r="BM38" s="450"/>
      <c r="BN38" s="449"/>
      <c r="BO38" s="451"/>
      <c r="BP38" s="447"/>
      <c r="BQ38" s="448"/>
      <c r="BR38" s="449"/>
      <c r="BS38" s="450"/>
      <c r="BT38" s="449"/>
      <c r="BU38" s="451"/>
      <c r="BV38" s="447"/>
      <c r="BW38" s="448"/>
      <c r="BX38" s="449"/>
      <c r="BY38" s="450"/>
      <c r="BZ38" s="449"/>
      <c r="CA38" s="452"/>
      <c r="CB38" s="449"/>
      <c r="CC38" s="450"/>
      <c r="CD38" s="449"/>
      <c r="CE38" s="452"/>
      <c r="CF38" s="9"/>
      <c r="CG38" s="9"/>
      <c r="CH38" s="9"/>
      <c r="CI38" s="9"/>
      <c r="CJ38" s="9"/>
      <c r="CK38" s="9"/>
      <c r="CL38" s="9"/>
      <c r="CM38" s="9"/>
      <c r="CN38" s="9"/>
      <c r="CO38" s="9"/>
      <c r="CP38" s="9"/>
      <c r="CQ38" s="9"/>
      <c r="CR38" s="9"/>
      <c r="CS38" s="9"/>
      <c r="CT38" s="9"/>
      <c r="CU38" s="9"/>
      <c r="CV38" s="9"/>
      <c r="CW38" s="9"/>
      <c r="CX38" s="9"/>
      <c r="CY38" s="9"/>
      <c r="CZ38" s="9"/>
      <c r="DA38" s="9"/>
      <c r="DB38" s="9"/>
      <c r="DC38" s="9"/>
      <c r="DD38" s="9"/>
    </row>
    <row r="39" spans="1:108" ht="15" customHeight="1" x14ac:dyDescent="0.2">
      <c r="A39" s="453">
        <v>18</v>
      </c>
      <c r="B39" s="454"/>
      <c r="C39" s="455"/>
      <c r="D39" s="456"/>
      <c r="E39" s="456"/>
      <c r="F39" s="456"/>
      <c r="G39" s="456"/>
      <c r="H39" s="456"/>
      <c r="I39" s="456"/>
      <c r="J39" s="457"/>
      <c r="K39" s="457"/>
      <c r="L39" s="457"/>
      <c r="M39" s="457"/>
      <c r="N39" s="457"/>
      <c r="O39" s="457"/>
      <c r="P39" s="457"/>
      <c r="Q39" s="457"/>
      <c r="R39" s="458"/>
      <c r="S39" s="459"/>
      <c r="T39" s="460"/>
      <c r="U39" s="450"/>
      <c r="V39" s="461"/>
      <c r="W39" s="461"/>
      <c r="X39" s="461"/>
      <c r="Y39" s="461"/>
      <c r="Z39" s="461"/>
      <c r="AA39" s="462"/>
      <c r="AB39" s="463" t="str">
        <f t="shared" si="1"/>
        <v/>
      </c>
      <c r="AC39" s="464"/>
      <c r="AD39" s="465"/>
      <c r="AE39" s="466"/>
      <c r="AF39" s="467"/>
      <c r="AG39" s="451"/>
      <c r="AH39" s="447"/>
      <c r="AI39" s="468"/>
      <c r="AJ39" s="467"/>
      <c r="AK39" s="451"/>
      <c r="AL39" s="447"/>
      <c r="AM39" s="448"/>
      <c r="AN39" s="449"/>
      <c r="AO39" s="450"/>
      <c r="AP39" s="449"/>
      <c r="AQ39" s="451"/>
      <c r="AR39" s="447"/>
      <c r="AS39" s="448"/>
      <c r="AT39" s="449"/>
      <c r="AU39" s="450"/>
      <c r="AV39" s="449"/>
      <c r="AW39" s="451"/>
      <c r="AX39" s="447"/>
      <c r="AY39" s="448"/>
      <c r="AZ39" s="449"/>
      <c r="BA39" s="450"/>
      <c r="BB39" s="449"/>
      <c r="BC39" s="451"/>
      <c r="BD39" s="447"/>
      <c r="BE39" s="448"/>
      <c r="BF39" s="449"/>
      <c r="BG39" s="450"/>
      <c r="BH39" s="449"/>
      <c r="BI39" s="451"/>
      <c r="BJ39" s="447"/>
      <c r="BK39" s="448"/>
      <c r="BL39" s="449"/>
      <c r="BM39" s="450"/>
      <c r="BN39" s="449"/>
      <c r="BO39" s="451"/>
      <c r="BP39" s="447"/>
      <c r="BQ39" s="448"/>
      <c r="BR39" s="449"/>
      <c r="BS39" s="450"/>
      <c r="BT39" s="449"/>
      <c r="BU39" s="451"/>
      <c r="BV39" s="447"/>
      <c r="BW39" s="448"/>
      <c r="BX39" s="449"/>
      <c r="BY39" s="450"/>
      <c r="BZ39" s="449"/>
      <c r="CA39" s="452"/>
      <c r="CB39" s="449"/>
      <c r="CC39" s="450"/>
      <c r="CD39" s="449"/>
      <c r="CE39" s="452"/>
      <c r="CF39" s="9"/>
      <c r="CG39" s="9"/>
      <c r="CH39" s="9"/>
      <c r="CI39" s="9"/>
      <c r="CJ39" s="9"/>
      <c r="CK39" s="9"/>
      <c r="CL39" s="9"/>
      <c r="CM39" s="9"/>
      <c r="CN39" s="9"/>
      <c r="CO39" s="9"/>
      <c r="CP39" s="9"/>
      <c r="CQ39" s="9"/>
      <c r="CR39" s="9"/>
      <c r="CS39" s="9"/>
      <c r="CT39" s="9"/>
      <c r="CU39" s="9"/>
      <c r="CV39" s="9"/>
      <c r="CW39" s="9"/>
      <c r="CX39" s="9"/>
      <c r="CY39" s="9"/>
      <c r="CZ39" s="9"/>
      <c r="DA39" s="9"/>
      <c r="DB39" s="9"/>
      <c r="DC39" s="9"/>
      <c r="DD39" s="9"/>
    </row>
    <row r="40" spans="1:108" ht="15" customHeight="1" x14ac:dyDescent="0.2">
      <c r="A40" s="453">
        <v>19</v>
      </c>
      <c r="B40" s="454"/>
      <c r="C40" s="455"/>
      <c r="D40" s="456"/>
      <c r="E40" s="456"/>
      <c r="F40" s="456"/>
      <c r="G40" s="456"/>
      <c r="H40" s="456"/>
      <c r="I40" s="456"/>
      <c r="J40" s="457"/>
      <c r="K40" s="457"/>
      <c r="L40" s="457"/>
      <c r="M40" s="457"/>
      <c r="N40" s="457"/>
      <c r="O40" s="457"/>
      <c r="P40" s="457"/>
      <c r="Q40" s="457"/>
      <c r="R40" s="458"/>
      <c r="S40" s="459"/>
      <c r="T40" s="460"/>
      <c r="U40" s="450"/>
      <c r="V40" s="461"/>
      <c r="W40" s="461"/>
      <c r="X40" s="461"/>
      <c r="Y40" s="461"/>
      <c r="Z40" s="461"/>
      <c r="AA40" s="462"/>
      <c r="AB40" s="463" t="str">
        <f t="shared" si="1"/>
        <v/>
      </c>
      <c r="AC40" s="464"/>
      <c r="AD40" s="465"/>
      <c r="AE40" s="466"/>
      <c r="AF40" s="467"/>
      <c r="AG40" s="451"/>
      <c r="AH40" s="447"/>
      <c r="AI40" s="468"/>
      <c r="AJ40" s="467"/>
      <c r="AK40" s="451"/>
      <c r="AL40" s="447"/>
      <c r="AM40" s="448"/>
      <c r="AN40" s="449"/>
      <c r="AO40" s="450"/>
      <c r="AP40" s="449"/>
      <c r="AQ40" s="451"/>
      <c r="AR40" s="447"/>
      <c r="AS40" s="448"/>
      <c r="AT40" s="449"/>
      <c r="AU40" s="450"/>
      <c r="AV40" s="449"/>
      <c r="AW40" s="451"/>
      <c r="AX40" s="447"/>
      <c r="AY40" s="448"/>
      <c r="AZ40" s="449"/>
      <c r="BA40" s="450"/>
      <c r="BB40" s="449"/>
      <c r="BC40" s="451"/>
      <c r="BD40" s="447"/>
      <c r="BE40" s="448"/>
      <c r="BF40" s="449"/>
      <c r="BG40" s="450"/>
      <c r="BH40" s="449"/>
      <c r="BI40" s="451"/>
      <c r="BJ40" s="447"/>
      <c r="BK40" s="448"/>
      <c r="BL40" s="449"/>
      <c r="BM40" s="450"/>
      <c r="BN40" s="449"/>
      <c r="BO40" s="451"/>
      <c r="BP40" s="447"/>
      <c r="BQ40" s="448"/>
      <c r="BR40" s="449"/>
      <c r="BS40" s="450"/>
      <c r="BT40" s="449"/>
      <c r="BU40" s="451"/>
      <c r="BV40" s="447"/>
      <c r="BW40" s="448"/>
      <c r="BX40" s="449"/>
      <c r="BY40" s="450"/>
      <c r="BZ40" s="449"/>
      <c r="CA40" s="452"/>
      <c r="CB40" s="449"/>
      <c r="CC40" s="450"/>
      <c r="CD40" s="449"/>
      <c r="CE40" s="452"/>
      <c r="CF40" s="9"/>
      <c r="CG40" s="9"/>
      <c r="CH40" s="9"/>
      <c r="CI40" s="9"/>
      <c r="CJ40" s="9"/>
      <c r="CK40" s="9"/>
      <c r="CL40" s="9"/>
      <c r="CM40" s="9"/>
      <c r="CN40" s="9"/>
      <c r="CO40" s="9"/>
      <c r="CP40" s="9"/>
      <c r="CQ40" s="9"/>
      <c r="CR40" s="9"/>
      <c r="CS40" s="9"/>
      <c r="CT40" s="9"/>
      <c r="CU40" s="9"/>
      <c r="CV40" s="9"/>
      <c r="CW40" s="9"/>
      <c r="CX40" s="9"/>
      <c r="CY40" s="9"/>
      <c r="CZ40" s="9"/>
      <c r="DA40" s="9"/>
      <c r="DB40" s="9"/>
      <c r="DC40" s="9"/>
      <c r="DD40" s="9"/>
    </row>
    <row r="41" spans="1:108" ht="15" customHeight="1" x14ac:dyDescent="0.2">
      <c r="A41" s="453">
        <v>20</v>
      </c>
      <c r="B41" s="454"/>
      <c r="C41" s="455"/>
      <c r="D41" s="456"/>
      <c r="E41" s="456"/>
      <c r="F41" s="456"/>
      <c r="G41" s="456"/>
      <c r="H41" s="456"/>
      <c r="I41" s="456"/>
      <c r="J41" s="457"/>
      <c r="K41" s="457"/>
      <c r="L41" s="457"/>
      <c r="M41" s="457"/>
      <c r="N41" s="457"/>
      <c r="O41" s="457"/>
      <c r="P41" s="457"/>
      <c r="Q41" s="457"/>
      <c r="R41" s="458"/>
      <c r="S41" s="459"/>
      <c r="T41" s="460"/>
      <c r="U41" s="450"/>
      <c r="V41" s="461"/>
      <c r="W41" s="461"/>
      <c r="X41" s="461"/>
      <c r="Y41" s="461"/>
      <c r="Z41" s="461"/>
      <c r="AA41" s="462"/>
      <c r="AB41" s="463" t="str">
        <f t="shared" si="1"/>
        <v/>
      </c>
      <c r="AC41" s="464"/>
      <c r="AD41" s="465"/>
      <c r="AE41" s="466"/>
      <c r="AF41" s="467"/>
      <c r="AG41" s="451"/>
      <c r="AH41" s="447"/>
      <c r="AI41" s="468"/>
      <c r="AJ41" s="467"/>
      <c r="AK41" s="451"/>
      <c r="AL41" s="447"/>
      <c r="AM41" s="448"/>
      <c r="AN41" s="449"/>
      <c r="AO41" s="450"/>
      <c r="AP41" s="449"/>
      <c r="AQ41" s="451"/>
      <c r="AR41" s="447"/>
      <c r="AS41" s="448"/>
      <c r="AT41" s="449"/>
      <c r="AU41" s="450"/>
      <c r="AV41" s="449"/>
      <c r="AW41" s="451"/>
      <c r="AX41" s="447"/>
      <c r="AY41" s="448"/>
      <c r="AZ41" s="449"/>
      <c r="BA41" s="450"/>
      <c r="BB41" s="449"/>
      <c r="BC41" s="451"/>
      <c r="BD41" s="447"/>
      <c r="BE41" s="448"/>
      <c r="BF41" s="449"/>
      <c r="BG41" s="450"/>
      <c r="BH41" s="449"/>
      <c r="BI41" s="451"/>
      <c r="BJ41" s="447"/>
      <c r="BK41" s="448"/>
      <c r="BL41" s="449"/>
      <c r="BM41" s="450"/>
      <c r="BN41" s="449"/>
      <c r="BO41" s="451"/>
      <c r="BP41" s="447"/>
      <c r="BQ41" s="448"/>
      <c r="BR41" s="449"/>
      <c r="BS41" s="450"/>
      <c r="BT41" s="449"/>
      <c r="BU41" s="451"/>
      <c r="BV41" s="447"/>
      <c r="BW41" s="448"/>
      <c r="BX41" s="449"/>
      <c r="BY41" s="450"/>
      <c r="BZ41" s="449"/>
      <c r="CA41" s="452"/>
      <c r="CB41" s="449"/>
      <c r="CC41" s="450"/>
      <c r="CD41" s="449"/>
      <c r="CE41" s="452"/>
      <c r="CF41" s="9"/>
      <c r="CG41" s="9"/>
      <c r="CH41" s="9"/>
      <c r="CI41" s="9"/>
      <c r="CJ41" s="9"/>
      <c r="CK41" s="9"/>
      <c r="CL41" s="9"/>
      <c r="CM41" s="9"/>
      <c r="CN41" s="9"/>
      <c r="CO41" s="9"/>
      <c r="CP41" s="9"/>
      <c r="CQ41" s="9"/>
      <c r="CR41" s="9"/>
      <c r="CS41" s="9"/>
      <c r="CT41" s="9"/>
      <c r="CU41" s="9"/>
      <c r="CV41" s="9"/>
      <c r="CW41" s="9"/>
      <c r="CX41" s="9"/>
      <c r="CY41" s="9"/>
      <c r="CZ41" s="9"/>
      <c r="DA41" s="9"/>
      <c r="DB41" s="9"/>
      <c r="DC41" s="9"/>
      <c r="DD41" s="9"/>
    </row>
    <row r="42" spans="1:108" ht="15" customHeight="1" x14ac:dyDescent="0.2">
      <c r="A42" s="453">
        <v>21</v>
      </c>
      <c r="B42" s="454"/>
      <c r="C42" s="455"/>
      <c r="D42" s="456"/>
      <c r="E42" s="456"/>
      <c r="F42" s="456"/>
      <c r="G42" s="456"/>
      <c r="H42" s="456"/>
      <c r="I42" s="456"/>
      <c r="J42" s="457"/>
      <c r="K42" s="457"/>
      <c r="L42" s="457"/>
      <c r="M42" s="457"/>
      <c r="N42" s="457"/>
      <c r="O42" s="457"/>
      <c r="P42" s="457"/>
      <c r="Q42" s="457"/>
      <c r="R42" s="458"/>
      <c r="S42" s="459"/>
      <c r="T42" s="460"/>
      <c r="U42" s="450"/>
      <c r="V42" s="461"/>
      <c r="W42" s="461"/>
      <c r="X42" s="461"/>
      <c r="Y42" s="461"/>
      <c r="Z42" s="461"/>
      <c r="AA42" s="462"/>
      <c r="AB42" s="463" t="str">
        <f t="shared" si="1"/>
        <v/>
      </c>
      <c r="AC42" s="464"/>
      <c r="AD42" s="465"/>
      <c r="AE42" s="466"/>
      <c r="AF42" s="467"/>
      <c r="AG42" s="451"/>
      <c r="AH42" s="447"/>
      <c r="AI42" s="468"/>
      <c r="AJ42" s="467"/>
      <c r="AK42" s="451"/>
      <c r="AL42" s="447"/>
      <c r="AM42" s="448"/>
      <c r="AN42" s="449"/>
      <c r="AO42" s="450"/>
      <c r="AP42" s="449"/>
      <c r="AQ42" s="451"/>
      <c r="AR42" s="447"/>
      <c r="AS42" s="448"/>
      <c r="AT42" s="449"/>
      <c r="AU42" s="450"/>
      <c r="AV42" s="449"/>
      <c r="AW42" s="451"/>
      <c r="AX42" s="447"/>
      <c r="AY42" s="448"/>
      <c r="AZ42" s="449"/>
      <c r="BA42" s="450"/>
      <c r="BB42" s="449"/>
      <c r="BC42" s="451"/>
      <c r="BD42" s="447"/>
      <c r="BE42" s="448"/>
      <c r="BF42" s="449"/>
      <c r="BG42" s="450"/>
      <c r="BH42" s="449"/>
      <c r="BI42" s="451"/>
      <c r="BJ42" s="447"/>
      <c r="BK42" s="448"/>
      <c r="BL42" s="449"/>
      <c r="BM42" s="450"/>
      <c r="BN42" s="449"/>
      <c r="BO42" s="451"/>
      <c r="BP42" s="447"/>
      <c r="BQ42" s="448"/>
      <c r="BR42" s="449"/>
      <c r="BS42" s="450"/>
      <c r="BT42" s="449"/>
      <c r="BU42" s="451"/>
      <c r="BV42" s="447"/>
      <c r="BW42" s="448"/>
      <c r="BX42" s="449"/>
      <c r="BY42" s="450"/>
      <c r="BZ42" s="449"/>
      <c r="CA42" s="452"/>
      <c r="CB42" s="449"/>
      <c r="CC42" s="450"/>
      <c r="CD42" s="449"/>
      <c r="CE42" s="452"/>
      <c r="CF42" s="9"/>
      <c r="CG42" s="9"/>
      <c r="CH42" s="9"/>
      <c r="CI42" s="9"/>
      <c r="CJ42" s="9"/>
      <c r="CK42" s="9"/>
      <c r="CL42" s="9"/>
      <c r="CM42" s="9"/>
      <c r="CN42" s="9"/>
      <c r="CO42" s="9"/>
      <c r="CP42" s="9"/>
      <c r="CQ42" s="9"/>
      <c r="CR42" s="9"/>
      <c r="CS42" s="9"/>
      <c r="CT42" s="9"/>
      <c r="CU42" s="9"/>
      <c r="CV42" s="9"/>
      <c r="CW42" s="9"/>
      <c r="CX42" s="9"/>
      <c r="CY42" s="9"/>
      <c r="CZ42" s="9"/>
      <c r="DA42" s="9"/>
      <c r="DB42" s="9"/>
      <c r="DC42" s="9"/>
      <c r="DD42" s="9"/>
    </row>
    <row r="43" spans="1:108" ht="15" customHeight="1" x14ac:dyDescent="0.2">
      <c r="A43" s="453">
        <v>22</v>
      </c>
      <c r="B43" s="454"/>
      <c r="C43" s="455"/>
      <c r="D43" s="456"/>
      <c r="E43" s="456"/>
      <c r="F43" s="456"/>
      <c r="G43" s="456"/>
      <c r="H43" s="456"/>
      <c r="I43" s="456"/>
      <c r="J43" s="457"/>
      <c r="K43" s="457"/>
      <c r="L43" s="457"/>
      <c r="M43" s="457"/>
      <c r="N43" s="457"/>
      <c r="O43" s="457"/>
      <c r="P43" s="457"/>
      <c r="Q43" s="457"/>
      <c r="R43" s="458"/>
      <c r="S43" s="459"/>
      <c r="T43" s="460"/>
      <c r="U43" s="450"/>
      <c r="V43" s="461"/>
      <c r="W43" s="461"/>
      <c r="X43" s="461"/>
      <c r="Y43" s="461"/>
      <c r="Z43" s="461"/>
      <c r="AA43" s="462"/>
      <c r="AB43" s="463" t="str">
        <f t="shared" si="1"/>
        <v/>
      </c>
      <c r="AC43" s="464"/>
      <c r="AD43" s="465"/>
      <c r="AE43" s="466"/>
      <c r="AF43" s="467"/>
      <c r="AG43" s="451"/>
      <c r="AH43" s="447"/>
      <c r="AI43" s="468"/>
      <c r="AJ43" s="467"/>
      <c r="AK43" s="451"/>
      <c r="AL43" s="447"/>
      <c r="AM43" s="448"/>
      <c r="AN43" s="449"/>
      <c r="AO43" s="450"/>
      <c r="AP43" s="449"/>
      <c r="AQ43" s="451"/>
      <c r="AR43" s="447"/>
      <c r="AS43" s="448"/>
      <c r="AT43" s="449"/>
      <c r="AU43" s="450"/>
      <c r="AV43" s="449"/>
      <c r="AW43" s="451"/>
      <c r="AX43" s="447"/>
      <c r="AY43" s="448"/>
      <c r="AZ43" s="449"/>
      <c r="BA43" s="450"/>
      <c r="BB43" s="449"/>
      <c r="BC43" s="451"/>
      <c r="BD43" s="447"/>
      <c r="BE43" s="448"/>
      <c r="BF43" s="449"/>
      <c r="BG43" s="450"/>
      <c r="BH43" s="449"/>
      <c r="BI43" s="451"/>
      <c r="BJ43" s="447"/>
      <c r="BK43" s="448"/>
      <c r="BL43" s="449"/>
      <c r="BM43" s="450"/>
      <c r="BN43" s="449"/>
      <c r="BO43" s="451"/>
      <c r="BP43" s="447"/>
      <c r="BQ43" s="448"/>
      <c r="BR43" s="449"/>
      <c r="BS43" s="450"/>
      <c r="BT43" s="449"/>
      <c r="BU43" s="451"/>
      <c r="BV43" s="447"/>
      <c r="BW43" s="448"/>
      <c r="BX43" s="449"/>
      <c r="BY43" s="450"/>
      <c r="BZ43" s="449"/>
      <c r="CA43" s="452"/>
      <c r="CB43" s="449"/>
      <c r="CC43" s="450"/>
      <c r="CD43" s="449"/>
      <c r="CE43" s="452"/>
      <c r="CF43" s="9"/>
      <c r="CG43" s="9"/>
      <c r="CH43" s="9"/>
      <c r="CI43" s="9"/>
      <c r="CJ43" s="9"/>
      <c r="CK43" s="9"/>
      <c r="CL43" s="9"/>
      <c r="CM43" s="9"/>
      <c r="CN43" s="9"/>
      <c r="CO43" s="9"/>
      <c r="CP43" s="9"/>
      <c r="CQ43" s="9"/>
      <c r="CR43" s="9"/>
      <c r="CS43" s="9"/>
      <c r="CT43" s="9"/>
      <c r="CU43" s="9"/>
      <c r="CV43" s="9"/>
      <c r="CW43" s="9"/>
      <c r="CX43" s="9"/>
      <c r="CY43" s="9"/>
      <c r="CZ43" s="9"/>
      <c r="DA43" s="9"/>
      <c r="DB43" s="9"/>
      <c r="DC43" s="9"/>
      <c r="DD43" s="9"/>
    </row>
    <row r="44" spans="1:108" ht="15" customHeight="1" x14ac:dyDescent="0.2">
      <c r="A44" s="453">
        <v>23</v>
      </c>
      <c r="B44" s="454"/>
      <c r="C44" s="455"/>
      <c r="D44" s="456"/>
      <c r="E44" s="456"/>
      <c r="F44" s="456"/>
      <c r="G44" s="456"/>
      <c r="H44" s="456"/>
      <c r="I44" s="456"/>
      <c r="J44" s="457"/>
      <c r="K44" s="457"/>
      <c r="L44" s="457"/>
      <c r="M44" s="457"/>
      <c r="N44" s="457"/>
      <c r="O44" s="457"/>
      <c r="P44" s="457"/>
      <c r="Q44" s="457"/>
      <c r="R44" s="458"/>
      <c r="S44" s="459"/>
      <c r="T44" s="460"/>
      <c r="U44" s="450"/>
      <c r="V44" s="461"/>
      <c r="W44" s="461"/>
      <c r="X44" s="461"/>
      <c r="Y44" s="461"/>
      <c r="Z44" s="461"/>
      <c r="AA44" s="462"/>
      <c r="AB44" s="463" t="str">
        <f t="shared" si="1"/>
        <v/>
      </c>
      <c r="AC44" s="464"/>
      <c r="AD44" s="465"/>
      <c r="AE44" s="466"/>
      <c r="AF44" s="467"/>
      <c r="AG44" s="451"/>
      <c r="AH44" s="447"/>
      <c r="AI44" s="468"/>
      <c r="AJ44" s="467"/>
      <c r="AK44" s="451"/>
      <c r="AL44" s="447"/>
      <c r="AM44" s="448"/>
      <c r="AN44" s="449"/>
      <c r="AO44" s="450"/>
      <c r="AP44" s="449"/>
      <c r="AQ44" s="451"/>
      <c r="AR44" s="447"/>
      <c r="AS44" s="448"/>
      <c r="AT44" s="449"/>
      <c r="AU44" s="450"/>
      <c r="AV44" s="449"/>
      <c r="AW44" s="451"/>
      <c r="AX44" s="447"/>
      <c r="AY44" s="448"/>
      <c r="AZ44" s="449"/>
      <c r="BA44" s="450"/>
      <c r="BB44" s="449"/>
      <c r="BC44" s="451"/>
      <c r="BD44" s="447"/>
      <c r="BE44" s="448"/>
      <c r="BF44" s="449"/>
      <c r="BG44" s="450"/>
      <c r="BH44" s="449"/>
      <c r="BI44" s="451"/>
      <c r="BJ44" s="447"/>
      <c r="BK44" s="448"/>
      <c r="BL44" s="449"/>
      <c r="BM44" s="450"/>
      <c r="BN44" s="449"/>
      <c r="BO44" s="451"/>
      <c r="BP44" s="447"/>
      <c r="BQ44" s="448"/>
      <c r="BR44" s="449"/>
      <c r="BS44" s="450"/>
      <c r="BT44" s="449"/>
      <c r="BU44" s="451"/>
      <c r="BV44" s="447"/>
      <c r="BW44" s="448"/>
      <c r="BX44" s="449"/>
      <c r="BY44" s="450"/>
      <c r="BZ44" s="449"/>
      <c r="CA44" s="452"/>
      <c r="CB44" s="449"/>
      <c r="CC44" s="450"/>
      <c r="CD44" s="449"/>
      <c r="CE44" s="452"/>
      <c r="CF44" s="9"/>
      <c r="CG44" s="9"/>
      <c r="CH44" s="9"/>
      <c r="CI44" s="9"/>
      <c r="CJ44" s="9"/>
      <c r="CK44" s="9"/>
      <c r="CL44" s="9"/>
      <c r="CM44" s="9"/>
      <c r="CN44" s="9"/>
      <c r="CO44" s="9"/>
      <c r="CP44" s="9"/>
      <c r="CQ44" s="9"/>
      <c r="CR44" s="9"/>
      <c r="CS44" s="9"/>
      <c r="CT44" s="9"/>
      <c r="CU44" s="9"/>
      <c r="CV44" s="9"/>
      <c r="CW44" s="9"/>
      <c r="CX44" s="9"/>
      <c r="CY44" s="9"/>
      <c r="CZ44" s="9"/>
      <c r="DA44" s="9"/>
      <c r="DB44" s="9"/>
      <c r="DC44" s="9"/>
      <c r="DD44" s="9"/>
    </row>
    <row r="45" spans="1:108" ht="15" customHeight="1" x14ac:dyDescent="0.2">
      <c r="A45" s="453">
        <v>24</v>
      </c>
      <c r="B45" s="454"/>
      <c r="C45" s="455"/>
      <c r="D45" s="456"/>
      <c r="E45" s="456"/>
      <c r="F45" s="456"/>
      <c r="G45" s="456"/>
      <c r="H45" s="456"/>
      <c r="I45" s="456"/>
      <c r="J45" s="457"/>
      <c r="K45" s="457"/>
      <c r="L45" s="457"/>
      <c r="M45" s="457"/>
      <c r="N45" s="457"/>
      <c r="O45" s="457"/>
      <c r="P45" s="457"/>
      <c r="Q45" s="457"/>
      <c r="R45" s="458"/>
      <c r="S45" s="459"/>
      <c r="T45" s="460"/>
      <c r="U45" s="450"/>
      <c r="V45" s="461"/>
      <c r="W45" s="461"/>
      <c r="X45" s="461"/>
      <c r="Y45" s="461"/>
      <c r="Z45" s="461"/>
      <c r="AA45" s="462"/>
      <c r="AB45" s="463" t="str">
        <f t="shared" si="1"/>
        <v/>
      </c>
      <c r="AC45" s="464"/>
      <c r="AD45" s="465"/>
      <c r="AE45" s="466"/>
      <c r="AF45" s="467"/>
      <c r="AG45" s="451"/>
      <c r="AH45" s="447"/>
      <c r="AI45" s="468"/>
      <c r="AJ45" s="467"/>
      <c r="AK45" s="451"/>
      <c r="AL45" s="447"/>
      <c r="AM45" s="448"/>
      <c r="AN45" s="449"/>
      <c r="AO45" s="450"/>
      <c r="AP45" s="449"/>
      <c r="AQ45" s="451"/>
      <c r="AR45" s="447"/>
      <c r="AS45" s="448"/>
      <c r="AT45" s="449"/>
      <c r="AU45" s="450"/>
      <c r="AV45" s="449"/>
      <c r="AW45" s="451"/>
      <c r="AX45" s="447"/>
      <c r="AY45" s="448"/>
      <c r="AZ45" s="449"/>
      <c r="BA45" s="450"/>
      <c r="BB45" s="449"/>
      <c r="BC45" s="451"/>
      <c r="BD45" s="447"/>
      <c r="BE45" s="448"/>
      <c r="BF45" s="449"/>
      <c r="BG45" s="450"/>
      <c r="BH45" s="449"/>
      <c r="BI45" s="451"/>
      <c r="BJ45" s="447"/>
      <c r="BK45" s="448"/>
      <c r="BL45" s="449"/>
      <c r="BM45" s="450"/>
      <c r="BN45" s="449"/>
      <c r="BO45" s="451"/>
      <c r="BP45" s="447"/>
      <c r="BQ45" s="448"/>
      <c r="BR45" s="449"/>
      <c r="BS45" s="450"/>
      <c r="BT45" s="449"/>
      <c r="BU45" s="451"/>
      <c r="BV45" s="447"/>
      <c r="BW45" s="448"/>
      <c r="BX45" s="449"/>
      <c r="BY45" s="450"/>
      <c r="BZ45" s="449"/>
      <c r="CA45" s="452"/>
      <c r="CB45" s="449"/>
      <c r="CC45" s="450"/>
      <c r="CD45" s="449"/>
      <c r="CE45" s="452"/>
      <c r="CF45" s="9"/>
      <c r="CG45" s="9"/>
      <c r="CH45" s="9"/>
      <c r="CI45" s="9"/>
      <c r="CJ45" s="9"/>
      <c r="CK45" s="9"/>
      <c r="CL45" s="9"/>
      <c r="CM45" s="9"/>
      <c r="CN45" s="9"/>
      <c r="CO45" s="9"/>
      <c r="CP45" s="9"/>
      <c r="CQ45" s="9"/>
      <c r="CR45" s="9"/>
      <c r="CS45" s="9"/>
      <c r="CT45" s="9"/>
      <c r="CU45" s="9"/>
      <c r="CV45" s="9"/>
      <c r="CW45" s="9"/>
      <c r="CX45" s="9"/>
      <c r="CY45" s="9"/>
      <c r="CZ45" s="9"/>
      <c r="DA45" s="9"/>
      <c r="DB45" s="9"/>
      <c r="DC45" s="9"/>
      <c r="DD45" s="9"/>
    </row>
    <row r="46" spans="1:108" ht="15" customHeight="1" x14ac:dyDescent="0.2">
      <c r="A46" s="453">
        <v>25</v>
      </c>
      <c r="B46" s="454"/>
      <c r="C46" s="455"/>
      <c r="D46" s="456"/>
      <c r="E46" s="456"/>
      <c r="F46" s="456"/>
      <c r="G46" s="456"/>
      <c r="H46" s="456"/>
      <c r="I46" s="456"/>
      <c r="J46" s="457"/>
      <c r="K46" s="457"/>
      <c r="L46" s="457"/>
      <c r="M46" s="457"/>
      <c r="N46" s="457"/>
      <c r="O46" s="457"/>
      <c r="P46" s="457"/>
      <c r="Q46" s="457"/>
      <c r="R46" s="458"/>
      <c r="S46" s="459"/>
      <c r="T46" s="460"/>
      <c r="U46" s="450"/>
      <c r="V46" s="461"/>
      <c r="W46" s="461"/>
      <c r="X46" s="461"/>
      <c r="Y46" s="461"/>
      <c r="Z46" s="461"/>
      <c r="AA46" s="462"/>
      <c r="AB46" s="463" t="str">
        <f t="shared" si="1"/>
        <v/>
      </c>
      <c r="AC46" s="464"/>
      <c r="AD46" s="465"/>
      <c r="AE46" s="466"/>
      <c r="AF46" s="467"/>
      <c r="AG46" s="451"/>
      <c r="AH46" s="447"/>
      <c r="AI46" s="468"/>
      <c r="AJ46" s="467"/>
      <c r="AK46" s="451"/>
      <c r="AL46" s="447"/>
      <c r="AM46" s="448"/>
      <c r="AN46" s="449"/>
      <c r="AO46" s="450"/>
      <c r="AP46" s="449"/>
      <c r="AQ46" s="451"/>
      <c r="AR46" s="447"/>
      <c r="AS46" s="448"/>
      <c r="AT46" s="449"/>
      <c r="AU46" s="450"/>
      <c r="AV46" s="449"/>
      <c r="AW46" s="451"/>
      <c r="AX46" s="447"/>
      <c r="AY46" s="448"/>
      <c r="AZ46" s="449"/>
      <c r="BA46" s="450"/>
      <c r="BB46" s="449"/>
      <c r="BC46" s="451"/>
      <c r="BD46" s="447"/>
      <c r="BE46" s="448"/>
      <c r="BF46" s="449"/>
      <c r="BG46" s="450"/>
      <c r="BH46" s="449"/>
      <c r="BI46" s="451"/>
      <c r="BJ46" s="447"/>
      <c r="BK46" s="448"/>
      <c r="BL46" s="449"/>
      <c r="BM46" s="450"/>
      <c r="BN46" s="449"/>
      <c r="BO46" s="451"/>
      <c r="BP46" s="447"/>
      <c r="BQ46" s="448"/>
      <c r="BR46" s="449"/>
      <c r="BS46" s="450"/>
      <c r="BT46" s="449"/>
      <c r="BU46" s="451"/>
      <c r="BV46" s="447"/>
      <c r="BW46" s="448"/>
      <c r="BX46" s="449"/>
      <c r="BY46" s="450"/>
      <c r="BZ46" s="449"/>
      <c r="CA46" s="452"/>
      <c r="CB46" s="449"/>
      <c r="CC46" s="450"/>
      <c r="CD46" s="449"/>
      <c r="CE46" s="452"/>
      <c r="CF46" s="9"/>
      <c r="CG46" s="9"/>
      <c r="CH46" s="9"/>
      <c r="CI46" s="9"/>
      <c r="CJ46" s="9"/>
      <c r="CK46" s="9"/>
      <c r="CL46" s="9"/>
      <c r="CM46" s="9"/>
      <c r="CN46" s="9"/>
      <c r="CO46" s="9"/>
      <c r="CP46" s="9"/>
      <c r="CQ46" s="9"/>
      <c r="CR46" s="9"/>
      <c r="CS46" s="9"/>
      <c r="CT46" s="9"/>
      <c r="CU46" s="9"/>
      <c r="CV46" s="9"/>
      <c r="CW46" s="9"/>
      <c r="CX46" s="9"/>
      <c r="CY46" s="9"/>
      <c r="CZ46" s="9"/>
      <c r="DA46" s="9"/>
      <c r="DB46" s="9"/>
      <c r="DC46" s="9"/>
      <c r="DD46" s="9"/>
    </row>
    <row r="47" spans="1:108" ht="15" customHeight="1" x14ac:dyDescent="0.2">
      <c r="A47" s="453">
        <v>26</v>
      </c>
      <c r="B47" s="454"/>
      <c r="C47" s="455"/>
      <c r="D47" s="456"/>
      <c r="E47" s="456"/>
      <c r="F47" s="456"/>
      <c r="G47" s="456"/>
      <c r="H47" s="456"/>
      <c r="I47" s="456"/>
      <c r="J47" s="457"/>
      <c r="K47" s="457"/>
      <c r="L47" s="457"/>
      <c r="M47" s="457"/>
      <c r="N47" s="457"/>
      <c r="O47" s="457"/>
      <c r="P47" s="457"/>
      <c r="Q47" s="457"/>
      <c r="R47" s="458"/>
      <c r="S47" s="459"/>
      <c r="T47" s="460"/>
      <c r="U47" s="450"/>
      <c r="V47" s="461"/>
      <c r="W47" s="461"/>
      <c r="X47" s="461"/>
      <c r="Y47" s="461"/>
      <c r="Z47" s="461"/>
      <c r="AA47" s="462"/>
      <c r="AB47" s="463" t="str">
        <f t="shared" si="1"/>
        <v/>
      </c>
      <c r="AC47" s="464"/>
      <c r="AD47" s="465"/>
      <c r="AE47" s="466"/>
      <c r="AF47" s="467"/>
      <c r="AG47" s="451"/>
      <c r="AH47" s="447"/>
      <c r="AI47" s="468"/>
      <c r="AJ47" s="467"/>
      <c r="AK47" s="451"/>
      <c r="AL47" s="447"/>
      <c r="AM47" s="448"/>
      <c r="AN47" s="449"/>
      <c r="AO47" s="450"/>
      <c r="AP47" s="449"/>
      <c r="AQ47" s="451"/>
      <c r="AR47" s="447"/>
      <c r="AS47" s="448"/>
      <c r="AT47" s="449"/>
      <c r="AU47" s="450"/>
      <c r="AV47" s="449"/>
      <c r="AW47" s="451"/>
      <c r="AX47" s="447"/>
      <c r="AY47" s="448"/>
      <c r="AZ47" s="449"/>
      <c r="BA47" s="450"/>
      <c r="BB47" s="449"/>
      <c r="BC47" s="451"/>
      <c r="BD47" s="447"/>
      <c r="BE47" s="448"/>
      <c r="BF47" s="449"/>
      <c r="BG47" s="450"/>
      <c r="BH47" s="449"/>
      <c r="BI47" s="451"/>
      <c r="BJ47" s="447"/>
      <c r="BK47" s="448"/>
      <c r="BL47" s="449"/>
      <c r="BM47" s="450"/>
      <c r="BN47" s="449"/>
      <c r="BO47" s="451"/>
      <c r="BP47" s="447"/>
      <c r="BQ47" s="448"/>
      <c r="BR47" s="449"/>
      <c r="BS47" s="450"/>
      <c r="BT47" s="449"/>
      <c r="BU47" s="451"/>
      <c r="BV47" s="447"/>
      <c r="BW47" s="448"/>
      <c r="BX47" s="449"/>
      <c r="BY47" s="450"/>
      <c r="BZ47" s="449"/>
      <c r="CA47" s="452"/>
      <c r="CB47" s="449"/>
      <c r="CC47" s="450"/>
      <c r="CD47" s="449"/>
      <c r="CE47" s="452"/>
      <c r="CF47" s="9"/>
      <c r="CG47" s="9"/>
      <c r="CH47" s="9"/>
      <c r="CI47" s="9"/>
      <c r="CJ47" s="9"/>
      <c r="CK47" s="9"/>
      <c r="CL47" s="9"/>
      <c r="CM47" s="9"/>
      <c r="CN47" s="9"/>
      <c r="CO47" s="9"/>
      <c r="CP47" s="9"/>
      <c r="CQ47" s="9"/>
      <c r="CR47" s="9"/>
      <c r="CS47" s="9"/>
      <c r="CT47" s="9"/>
      <c r="CU47" s="9"/>
      <c r="CV47" s="9"/>
      <c r="CW47" s="9"/>
      <c r="CX47" s="9"/>
      <c r="CY47" s="9"/>
      <c r="CZ47" s="9"/>
      <c r="DA47" s="9"/>
      <c r="DB47" s="9"/>
      <c r="DC47" s="9"/>
      <c r="DD47" s="9"/>
    </row>
    <row r="48" spans="1:108" ht="15" customHeight="1" x14ac:dyDescent="0.2">
      <c r="A48" s="453">
        <v>27</v>
      </c>
      <c r="B48" s="454"/>
      <c r="C48" s="455"/>
      <c r="D48" s="456"/>
      <c r="E48" s="456"/>
      <c r="F48" s="456"/>
      <c r="G48" s="456"/>
      <c r="H48" s="456"/>
      <c r="I48" s="456"/>
      <c r="J48" s="457"/>
      <c r="K48" s="457"/>
      <c r="L48" s="457"/>
      <c r="M48" s="457"/>
      <c r="N48" s="457"/>
      <c r="O48" s="457"/>
      <c r="P48" s="457"/>
      <c r="Q48" s="457"/>
      <c r="R48" s="458"/>
      <c r="S48" s="459"/>
      <c r="T48" s="460"/>
      <c r="U48" s="450"/>
      <c r="V48" s="461"/>
      <c r="W48" s="461"/>
      <c r="X48" s="461"/>
      <c r="Y48" s="461"/>
      <c r="Z48" s="461"/>
      <c r="AA48" s="462"/>
      <c r="AB48" s="463" t="str">
        <f t="shared" si="1"/>
        <v/>
      </c>
      <c r="AC48" s="464"/>
      <c r="AD48" s="465"/>
      <c r="AE48" s="466"/>
      <c r="AF48" s="467"/>
      <c r="AG48" s="451"/>
      <c r="AH48" s="447"/>
      <c r="AI48" s="468"/>
      <c r="AJ48" s="467"/>
      <c r="AK48" s="451"/>
      <c r="AL48" s="447"/>
      <c r="AM48" s="448"/>
      <c r="AN48" s="449"/>
      <c r="AO48" s="450"/>
      <c r="AP48" s="449"/>
      <c r="AQ48" s="451"/>
      <c r="AR48" s="447"/>
      <c r="AS48" s="448"/>
      <c r="AT48" s="449"/>
      <c r="AU48" s="450"/>
      <c r="AV48" s="449"/>
      <c r="AW48" s="451"/>
      <c r="AX48" s="447"/>
      <c r="AY48" s="448"/>
      <c r="AZ48" s="449"/>
      <c r="BA48" s="450"/>
      <c r="BB48" s="449"/>
      <c r="BC48" s="451"/>
      <c r="BD48" s="447"/>
      <c r="BE48" s="448"/>
      <c r="BF48" s="449"/>
      <c r="BG48" s="450"/>
      <c r="BH48" s="449"/>
      <c r="BI48" s="451"/>
      <c r="BJ48" s="447"/>
      <c r="BK48" s="448"/>
      <c r="BL48" s="449"/>
      <c r="BM48" s="450"/>
      <c r="BN48" s="449"/>
      <c r="BO48" s="451"/>
      <c r="BP48" s="447"/>
      <c r="BQ48" s="448"/>
      <c r="BR48" s="449"/>
      <c r="BS48" s="450"/>
      <c r="BT48" s="449"/>
      <c r="BU48" s="451"/>
      <c r="BV48" s="447"/>
      <c r="BW48" s="448"/>
      <c r="BX48" s="449"/>
      <c r="BY48" s="450"/>
      <c r="BZ48" s="449"/>
      <c r="CA48" s="452"/>
      <c r="CB48" s="449"/>
      <c r="CC48" s="450"/>
      <c r="CD48" s="449"/>
      <c r="CE48" s="452"/>
      <c r="CF48" s="9"/>
      <c r="CG48" s="9"/>
      <c r="CH48" s="9"/>
      <c r="CI48" s="9"/>
      <c r="CJ48" s="9"/>
      <c r="CK48" s="9"/>
      <c r="CL48" s="9"/>
      <c r="CM48" s="9"/>
      <c r="CN48" s="9"/>
      <c r="CO48" s="9"/>
      <c r="CP48" s="9"/>
      <c r="CQ48" s="9"/>
      <c r="CR48" s="9"/>
      <c r="CS48" s="9"/>
      <c r="CT48" s="9"/>
      <c r="CU48" s="9"/>
      <c r="CV48" s="9"/>
      <c r="CW48" s="9"/>
      <c r="CX48" s="9"/>
      <c r="CY48" s="9"/>
      <c r="CZ48" s="9"/>
      <c r="DA48" s="9"/>
      <c r="DB48" s="9"/>
      <c r="DC48" s="9"/>
      <c r="DD48" s="9"/>
    </row>
    <row r="49" spans="1:108" ht="15" customHeight="1" x14ac:dyDescent="0.2">
      <c r="A49" s="453">
        <v>28</v>
      </c>
      <c r="B49" s="454"/>
      <c r="C49" s="455"/>
      <c r="D49" s="456"/>
      <c r="E49" s="456"/>
      <c r="F49" s="456"/>
      <c r="G49" s="456"/>
      <c r="H49" s="456"/>
      <c r="I49" s="456"/>
      <c r="J49" s="457"/>
      <c r="K49" s="457"/>
      <c r="L49" s="457"/>
      <c r="M49" s="457"/>
      <c r="N49" s="457"/>
      <c r="O49" s="457"/>
      <c r="P49" s="457"/>
      <c r="Q49" s="457"/>
      <c r="R49" s="458"/>
      <c r="S49" s="459"/>
      <c r="T49" s="460"/>
      <c r="U49" s="450"/>
      <c r="V49" s="461"/>
      <c r="W49" s="461"/>
      <c r="X49" s="461"/>
      <c r="Y49" s="461"/>
      <c r="Z49" s="461"/>
      <c r="AA49" s="462"/>
      <c r="AB49" s="463" t="str">
        <f t="shared" si="1"/>
        <v/>
      </c>
      <c r="AC49" s="464"/>
      <c r="AD49" s="465"/>
      <c r="AE49" s="466"/>
      <c r="AF49" s="467"/>
      <c r="AG49" s="451"/>
      <c r="AH49" s="447"/>
      <c r="AI49" s="468"/>
      <c r="AJ49" s="467"/>
      <c r="AK49" s="451"/>
      <c r="AL49" s="447"/>
      <c r="AM49" s="448"/>
      <c r="AN49" s="449"/>
      <c r="AO49" s="450"/>
      <c r="AP49" s="449"/>
      <c r="AQ49" s="451"/>
      <c r="AR49" s="447"/>
      <c r="AS49" s="448"/>
      <c r="AT49" s="449"/>
      <c r="AU49" s="450"/>
      <c r="AV49" s="449"/>
      <c r="AW49" s="451"/>
      <c r="AX49" s="447"/>
      <c r="AY49" s="448"/>
      <c r="AZ49" s="449"/>
      <c r="BA49" s="450"/>
      <c r="BB49" s="449"/>
      <c r="BC49" s="451"/>
      <c r="BD49" s="447"/>
      <c r="BE49" s="448"/>
      <c r="BF49" s="449"/>
      <c r="BG49" s="450"/>
      <c r="BH49" s="449"/>
      <c r="BI49" s="451"/>
      <c r="BJ49" s="447"/>
      <c r="BK49" s="448"/>
      <c r="BL49" s="449"/>
      <c r="BM49" s="450"/>
      <c r="BN49" s="449"/>
      <c r="BO49" s="451"/>
      <c r="BP49" s="447"/>
      <c r="BQ49" s="448"/>
      <c r="BR49" s="449"/>
      <c r="BS49" s="450"/>
      <c r="BT49" s="449"/>
      <c r="BU49" s="451"/>
      <c r="BV49" s="447"/>
      <c r="BW49" s="448"/>
      <c r="BX49" s="449"/>
      <c r="BY49" s="450"/>
      <c r="BZ49" s="449"/>
      <c r="CA49" s="452"/>
      <c r="CB49" s="449"/>
      <c r="CC49" s="450"/>
      <c r="CD49" s="449"/>
      <c r="CE49" s="452"/>
      <c r="CF49" s="9"/>
      <c r="CG49" s="9"/>
      <c r="CH49" s="9"/>
      <c r="CI49" s="9"/>
      <c r="CJ49" s="9"/>
      <c r="CK49" s="9"/>
      <c r="CL49" s="9"/>
      <c r="CM49" s="9"/>
      <c r="CN49" s="9"/>
      <c r="CO49" s="9"/>
      <c r="CP49" s="9"/>
      <c r="CQ49" s="9"/>
      <c r="CR49" s="9"/>
      <c r="CS49" s="9"/>
      <c r="CT49" s="9"/>
      <c r="CU49" s="9"/>
      <c r="CV49" s="9"/>
      <c r="CW49" s="9"/>
      <c r="CX49" s="9"/>
      <c r="CY49" s="9"/>
      <c r="CZ49" s="9"/>
      <c r="DA49" s="9"/>
      <c r="DB49" s="9"/>
      <c r="DC49" s="9"/>
      <c r="DD49" s="9"/>
    </row>
    <row r="50" spans="1:108" ht="15" customHeight="1" x14ac:dyDescent="0.2">
      <c r="A50" s="453">
        <v>29</v>
      </c>
      <c r="B50" s="454"/>
      <c r="C50" s="455"/>
      <c r="D50" s="456"/>
      <c r="E50" s="456"/>
      <c r="F50" s="456"/>
      <c r="G50" s="456"/>
      <c r="H50" s="456"/>
      <c r="I50" s="456"/>
      <c r="J50" s="457"/>
      <c r="K50" s="457"/>
      <c r="L50" s="457"/>
      <c r="M50" s="457"/>
      <c r="N50" s="457"/>
      <c r="O50" s="457"/>
      <c r="P50" s="457"/>
      <c r="Q50" s="457"/>
      <c r="R50" s="458"/>
      <c r="S50" s="459"/>
      <c r="T50" s="460"/>
      <c r="U50" s="450"/>
      <c r="V50" s="461"/>
      <c r="W50" s="461"/>
      <c r="X50" s="461"/>
      <c r="Y50" s="461"/>
      <c r="Z50" s="461"/>
      <c r="AA50" s="462"/>
      <c r="AB50" s="463" t="str">
        <f t="shared" ref="AB50:AB53" si="2">IF($U50="","",2021-U50)</f>
        <v/>
      </c>
      <c r="AC50" s="464"/>
      <c r="AD50" s="465"/>
      <c r="AE50" s="466"/>
      <c r="AF50" s="467"/>
      <c r="AG50" s="451"/>
      <c r="AH50" s="447"/>
      <c r="AI50" s="468"/>
      <c r="AJ50" s="467"/>
      <c r="AK50" s="451"/>
      <c r="AL50" s="447"/>
      <c r="AM50" s="448"/>
      <c r="AN50" s="449"/>
      <c r="AO50" s="450"/>
      <c r="AP50" s="449"/>
      <c r="AQ50" s="451"/>
      <c r="AR50" s="447"/>
      <c r="AS50" s="448"/>
      <c r="AT50" s="449"/>
      <c r="AU50" s="450"/>
      <c r="AV50" s="449"/>
      <c r="AW50" s="451"/>
      <c r="AX50" s="447"/>
      <c r="AY50" s="448"/>
      <c r="AZ50" s="449"/>
      <c r="BA50" s="450"/>
      <c r="BB50" s="449"/>
      <c r="BC50" s="451"/>
      <c r="BD50" s="447"/>
      <c r="BE50" s="448"/>
      <c r="BF50" s="449"/>
      <c r="BG50" s="450"/>
      <c r="BH50" s="449"/>
      <c r="BI50" s="451"/>
      <c r="BJ50" s="447"/>
      <c r="BK50" s="448"/>
      <c r="BL50" s="449"/>
      <c r="BM50" s="450"/>
      <c r="BN50" s="449"/>
      <c r="BO50" s="451"/>
      <c r="BP50" s="447"/>
      <c r="BQ50" s="448"/>
      <c r="BR50" s="449"/>
      <c r="BS50" s="450"/>
      <c r="BT50" s="449"/>
      <c r="BU50" s="451"/>
      <c r="BV50" s="447"/>
      <c r="BW50" s="448"/>
      <c r="BX50" s="449"/>
      <c r="BY50" s="450"/>
      <c r="BZ50" s="449"/>
      <c r="CA50" s="452"/>
      <c r="CB50" s="449"/>
      <c r="CC50" s="450"/>
      <c r="CD50" s="449"/>
      <c r="CE50" s="452"/>
      <c r="CF50" s="9"/>
      <c r="CG50" s="9"/>
      <c r="CH50" s="9"/>
      <c r="CI50" s="9"/>
      <c r="CJ50" s="9"/>
      <c r="CK50" s="9"/>
      <c r="CL50" s="9"/>
      <c r="CM50" s="9"/>
      <c r="CN50" s="9"/>
      <c r="CO50" s="9"/>
      <c r="CP50" s="9"/>
      <c r="CQ50" s="9"/>
      <c r="CR50" s="9"/>
      <c r="CS50" s="9"/>
      <c r="CT50" s="9"/>
      <c r="CU50" s="9"/>
      <c r="CV50" s="9"/>
      <c r="CW50" s="9"/>
      <c r="CX50" s="9"/>
      <c r="CY50" s="9"/>
      <c r="CZ50" s="9"/>
      <c r="DA50" s="9"/>
      <c r="DB50" s="9"/>
      <c r="DC50" s="9"/>
      <c r="DD50" s="9"/>
    </row>
    <row r="51" spans="1:108" ht="15" customHeight="1" x14ac:dyDescent="0.2">
      <c r="A51" s="453">
        <v>30</v>
      </c>
      <c r="B51" s="454"/>
      <c r="C51" s="455"/>
      <c r="D51" s="456"/>
      <c r="E51" s="456"/>
      <c r="F51" s="456"/>
      <c r="G51" s="456"/>
      <c r="H51" s="456"/>
      <c r="I51" s="456"/>
      <c r="J51" s="457"/>
      <c r="K51" s="457"/>
      <c r="L51" s="457"/>
      <c r="M51" s="457"/>
      <c r="N51" s="457"/>
      <c r="O51" s="457"/>
      <c r="P51" s="457"/>
      <c r="Q51" s="457"/>
      <c r="R51" s="458"/>
      <c r="S51" s="459"/>
      <c r="T51" s="460"/>
      <c r="U51" s="450"/>
      <c r="V51" s="461"/>
      <c r="W51" s="461"/>
      <c r="X51" s="461"/>
      <c r="Y51" s="461"/>
      <c r="Z51" s="461"/>
      <c r="AA51" s="462"/>
      <c r="AB51" s="463" t="str">
        <f t="shared" si="2"/>
        <v/>
      </c>
      <c r="AC51" s="464"/>
      <c r="AD51" s="465"/>
      <c r="AE51" s="466"/>
      <c r="AF51" s="467"/>
      <c r="AG51" s="451"/>
      <c r="AH51" s="447"/>
      <c r="AI51" s="468"/>
      <c r="AJ51" s="467"/>
      <c r="AK51" s="451"/>
      <c r="AL51" s="447"/>
      <c r="AM51" s="448"/>
      <c r="AN51" s="449"/>
      <c r="AO51" s="450"/>
      <c r="AP51" s="449"/>
      <c r="AQ51" s="451"/>
      <c r="AR51" s="447"/>
      <c r="AS51" s="448"/>
      <c r="AT51" s="449"/>
      <c r="AU51" s="450"/>
      <c r="AV51" s="449"/>
      <c r="AW51" s="451"/>
      <c r="AX51" s="447"/>
      <c r="AY51" s="448"/>
      <c r="AZ51" s="449"/>
      <c r="BA51" s="450"/>
      <c r="BB51" s="449"/>
      <c r="BC51" s="451"/>
      <c r="BD51" s="447"/>
      <c r="BE51" s="448"/>
      <c r="BF51" s="449"/>
      <c r="BG51" s="450"/>
      <c r="BH51" s="449"/>
      <c r="BI51" s="451"/>
      <c r="BJ51" s="447"/>
      <c r="BK51" s="448"/>
      <c r="BL51" s="449"/>
      <c r="BM51" s="450"/>
      <c r="BN51" s="449"/>
      <c r="BO51" s="451"/>
      <c r="BP51" s="447"/>
      <c r="BQ51" s="448"/>
      <c r="BR51" s="449"/>
      <c r="BS51" s="450"/>
      <c r="BT51" s="449"/>
      <c r="BU51" s="451"/>
      <c r="BV51" s="447"/>
      <c r="BW51" s="448"/>
      <c r="BX51" s="449"/>
      <c r="BY51" s="450"/>
      <c r="BZ51" s="449"/>
      <c r="CA51" s="452"/>
      <c r="CB51" s="449"/>
      <c r="CC51" s="450"/>
      <c r="CD51" s="449"/>
      <c r="CE51" s="452"/>
      <c r="CF51" s="9"/>
      <c r="CG51" s="9"/>
      <c r="CH51" s="9"/>
      <c r="CI51" s="9"/>
      <c r="CJ51" s="9"/>
      <c r="CK51" s="9"/>
      <c r="CL51" s="9"/>
      <c r="CM51" s="9"/>
      <c r="CN51" s="9"/>
      <c r="CO51" s="9"/>
      <c r="CP51" s="9"/>
      <c r="CQ51" s="9"/>
      <c r="CR51" s="9"/>
      <c r="CS51" s="9"/>
      <c r="CT51" s="9"/>
      <c r="CU51" s="9"/>
      <c r="CV51" s="9"/>
      <c r="CW51" s="9"/>
      <c r="CX51" s="9"/>
      <c r="CY51" s="9"/>
      <c r="CZ51" s="9"/>
      <c r="DA51" s="9"/>
      <c r="DB51" s="9"/>
      <c r="DC51" s="9"/>
      <c r="DD51" s="9"/>
    </row>
    <row r="52" spans="1:108" ht="15" customHeight="1" x14ac:dyDescent="0.2">
      <c r="A52" s="453">
        <v>31</v>
      </c>
      <c r="B52" s="454"/>
      <c r="C52" s="455"/>
      <c r="D52" s="456"/>
      <c r="E52" s="456"/>
      <c r="F52" s="456"/>
      <c r="G52" s="456"/>
      <c r="H52" s="456"/>
      <c r="I52" s="456"/>
      <c r="J52" s="457"/>
      <c r="K52" s="457"/>
      <c r="L52" s="457"/>
      <c r="M52" s="457"/>
      <c r="N52" s="457"/>
      <c r="O52" s="457"/>
      <c r="P52" s="457"/>
      <c r="Q52" s="457"/>
      <c r="R52" s="458"/>
      <c r="S52" s="459"/>
      <c r="T52" s="460"/>
      <c r="U52" s="450"/>
      <c r="V52" s="461"/>
      <c r="W52" s="461"/>
      <c r="X52" s="461"/>
      <c r="Y52" s="461"/>
      <c r="Z52" s="461"/>
      <c r="AA52" s="462"/>
      <c r="AB52" s="463" t="str">
        <f t="shared" si="2"/>
        <v/>
      </c>
      <c r="AC52" s="464"/>
      <c r="AD52" s="465"/>
      <c r="AE52" s="466"/>
      <c r="AF52" s="467"/>
      <c r="AG52" s="451"/>
      <c r="AH52" s="447"/>
      <c r="AI52" s="468"/>
      <c r="AJ52" s="467"/>
      <c r="AK52" s="451"/>
      <c r="AL52" s="447"/>
      <c r="AM52" s="448"/>
      <c r="AN52" s="449"/>
      <c r="AO52" s="450"/>
      <c r="AP52" s="449"/>
      <c r="AQ52" s="451"/>
      <c r="AR52" s="447"/>
      <c r="AS52" s="448"/>
      <c r="AT52" s="449"/>
      <c r="AU52" s="450"/>
      <c r="AV52" s="449"/>
      <c r="AW52" s="451"/>
      <c r="AX52" s="447"/>
      <c r="AY52" s="448"/>
      <c r="AZ52" s="449"/>
      <c r="BA52" s="450"/>
      <c r="BB52" s="449"/>
      <c r="BC52" s="451"/>
      <c r="BD52" s="447"/>
      <c r="BE52" s="448"/>
      <c r="BF52" s="449"/>
      <c r="BG52" s="450"/>
      <c r="BH52" s="449"/>
      <c r="BI52" s="451"/>
      <c r="BJ52" s="447"/>
      <c r="BK52" s="448"/>
      <c r="BL52" s="449"/>
      <c r="BM52" s="450"/>
      <c r="BN52" s="449"/>
      <c r="BO52" s="451"/>
      <c r="BP52" s="447"/>
      <c r="BQ52" s="448"/>
      <c r="BR52" s="449"/>
      <c r="BS52" s="450"/>
      <c r="BT52" s="449"/>
      <c r="BU52" s="451"/>
      <c r="BV52" s="447"/>
      <c r="BW52" s="448"/>
      <c r="BX52" s="449"/>
      <c r="BY52" s="450"/>
      <c r="BZ52" s="449"/>
      <c r="CA52" s="452"/>
      <c r="CB52" s="449"/>
      <c r="CC52" s="450"/>
      <c r="CD52" s="449"/>
      <c r="CE52" s="452"/>
      <c r="CF52" s="9"/>
      <c r="CG52" s="9"/>
      <c r="CH52" s="9"/>
      <c r="CI52" s="9"/>
      <c r="CJ52" s="9"/>
      <c r="CK52" s="9"/>
      <c r="CL52" s="9"/>
      <c r="CM52" s="9"/>
      <c r="CN52" s="9"/>
      <c r="CO52" s="9"/>
      <c r="CP52" s="9"/>
      <c r="CQ52" s="9"/>
      <c r="CR52" s="9"/>
      <c r="CS52" s="9"/>
      <c r="CT52" s="9"/>
      <c r="CU52" s="9"/>
      <c r="CV52" s="9"/>
      <c r="CW52" s="9"/>
      <c r="CX52" s="9"/>
      <c r="CY52" s="9"/>
      <c r="CZ52" s="9"/>
      <c r="DA52" s="9"/>
      <c r="DB52" s="9"/>
      <c r="DC52" s="9"/>
      <c r="DD52" s="9"/>
    </row>
    <row r="53" spans="1:108" ht="15" customHeight="1" x14ac:dyDescent="0.2">
      <c r="A53" s="453">
        <v>32</v>
      </c>
      <c r="B53" s="454"/>
      <c r="C53" s="455"/>
      <c r="D53" s="456"/>
      <c r="E53" s="456"/>
      <c r="F53" s="456"/>
      <c r="G53" s="456"/>
      <c r="H53" s="456"/>
      <c r="I53" s="456"/>
      <c r="J53" s="457"/>
      <c r="K53" s="457"/>
      <c r="L53" s="457"/>
      <c r="M53" s="457"/>
      <c r="N53" s="457"/>
      <c r="O53" s="457"/>
      <c r="P53" s="457"/>
      <c r="Q53" s="457"/>
      <c r="R53" s="458"/>
      <c r="S53" s="459"/>
      <c r="T53" s="460"/>
      <c r="U53" s="450"/>
      <c r="V53" s="461"/>
      <c r="W53" s="461"/>
      <c r="X53" s="461"/>
      <c r="Y53" s="461"/>
      <c r="Z53" s="461"/>
      <c r="AA53" s="462"/>
      <c r="AB53" s="463" t="str">
        <f t="shared" si="2"/>
        <v/>
      </c>
      <c r="AC53" s="464"/>
      <c r="AD53" s="465"/>
      <c r="AE53" s="466"/>
      <c r="AF53" s="467"/>
      <c r="AG53" s="451"/>
      <c r="AH53" s="447"/>
      <c r="AI53" s="468"/>
      <c r="AJ53" s="467"/>
      <c r="AK53" s="451"/>
      <c r="AL53" s="447"/>
      <c r="AM53" s="448"/>
      <c r="AN53" s="449"/>
      <c r="AO53" s="450"/>
      <c r="AP53" s="449"/>
      <c r="AQ53" s="451"/>
      <c r="AR53" s="447"/>
      <c r="AS53" s="448"/>
      <c r="AT53" s="449"/>
      <c r="AU53" s="450"/>
      <c r="AV53" s="449"/>
      <c r="AW53" s="451"/>
      <c r="AX53" s="447"/>
      <c r="AY53" s="448"/>
      <c r="AZ53" s="449"/>
      <c r="BA53" s="450"/>
      <c r="BB53" s="449"/>
      <c r="BC53" s="451"/>
      <c r="BD53" s="447"/>
      <c r="BE53" s="448"/>
      <c r="BF53" s="449"/>
      <c r="BG53" s="450"/>
      <c r="BH53" s="449"/>
      <c r="BI53" s="451"/>
      <c r="BJ53" s="447"/>
      <c r="BK53" s="448"/>
      <c r="BL53" s="449"/>
      <c r="BM53" s="450"/>
      <c r="BN53" s="449"/>
      <c r="BO53" s="451"/>
      <c r="BP53" s="447"/>
      <c r="BQ53" s="448"/>
      <c r="BR53" s="449"/>
      <c r="BS53" s="450"/>
      <c r="BT53" s="449"/>
      <c r="BU53" s="451"/>
      <c r="BV53" s="447"/>
      <c r="BW53" s="448"/>
      <c r="BX53" s="449"/>
      <c r="BY53" s="450"/>
      <c r="BZ53" s="449"/>
      <c r="CA53" s="452"/>
      <c r="CB53" s="449"/>
      <c r="CC53" s="450"/>
      <c r="CD53" s="449"/>
      <c r="CE53" s="452"/>
      <c r="CF53" s="9"/>
      <c r="CG53" s="9"/>
      <c r="CH53" s="9"/>
      <c r="CI53" s="9"/>
      <c r="CJ53" s="9"/>
      <c r="CK53" s="9"/>
      <c r="CL53" s="9"/>
      <c r="CM53" s="9"/>
      <c r="CN53" s="9"/>
      <c r="CO53" s="9"/>
      <c r="CP53" s="9"/>
      <c r="CQ53" s="9"/>
      <c r="CR53" s="9"/>
      <c r="CS53" s="9"/>
      <c r="CT53" s="9"/>
      <c r="CU53" s="9"/>
      <c r="CV53" s="9"/>
      <c r="CW53" s="9"/>
      <c r="CX53" s="9"/>
      <c r="CY53" s="9"/>
      <c r="CZ53" s="9"/>
      <c r="DA53" s="9"/>
      <c r="DB53" s="9"/>
      <c r="DC53" s="9"/>
      <c r="DD53" s="9"/>
    </row>
    <row r="54" spans="1:108" ht="15" customHeight="1" x14ac:dyDescent="0.2">
      <c r="A54" s="453">
        <v>33</v>
      </c>
      <c r="B54" s="454"/>
      <c r="C54" s="455"/>
      <c r="D54" s="456"/>
      <c r="E54" s="456"/>
      <c r="F54" s="456"/>
      <c r="G54" s="456"/>
      <c r="H54" s="456"/>
      <c r="I54" s="456"/>
      <c r="J54" s="457"/>
      <c r="K54" s="457"/>
      <c r="L54" s="457"/>
      <c r="M54" s="457"/>
      <c r="N54" s="457"/>
      <c r="O54" s="457"/>
      <c r="P54" s="457"/>
      <c r="Q54" s="457"/>
      <c r="R54" s="458"/>
      <c r="S54" s="459"/>
      <c r="T54" s="460"/>
      <c r="U54" s="450"/>
      <c r="V54" s="461"/>
      <c r="W54" s="461"/>
      <c r="X54" s="461"/>
      <c r="Y54" s="461"/>
      <c r="Z54" s="461"/>
      <c r="AA54" s="462"/>
      <c r="AB54" s="463" t="str">
        <f t="shared" ref="AB54:AB55" si="3">IF($U54="","",2021-U54)</f>
        <v/>
      </c>
      <c r="AC54" s="464"/>
      <c r="AD54" s="465"/>
      <c r="AE54" s="466"/>
      <c r="AF54" s="467"/>
      <c r="AG54" s="451"/>
      <c r="AH54" s="447"/>
      <c r="AI54" s="468"/>
      <c r="AJ54" s="467"/>
      <c r="AK54" s="451"/>
      <c r="AL54" s="447"/>
      <c r="AM54" s="448"/>
      <c r="AN54" s="449"/>
      <c r="AO54" s="450"/>
      <c r="AP54" s="449"/>
      <c r="AQ54" s="451"/>
      <c r="AR54" s="447"/>
      <c r="AS54" s="448"/>
      <c r="AT54" s="449"/>
      <c r="AU54" s="450"/>
      <c r="AV54" s="449"/>
      <c r="AW54" s="451"/>
      <c r="AX54" s="447"/>
      <c r="AY54" s="448"/>
      <c r="AZ54" s="449"/>
      <c r="BA54" s="450"/>
      <c r="BB54" s="449"/>
      <c r="BC54" s="451"/>
      <c r="BD54" s="447"/>
      <c r="BE54" s="448"/>
      <c r="BF54" s="449"/>
      <c r="BG54" s="450"/>
      <c r="BH54" s="449"/>
      <c r="BI54" s="451"/>
      <c r="BJ54" s="447"/>
      <c r="BK54" s="448"/>
      <c r="BL54" s="449"/>
      <c r="BM54" s="450"/>
      <c r="BN54" s="449"/>
      <c r="BO54" s="451"/>
      <c r="BP54" s="447"/>
      <c r="BQ54" s="448"/>
      <c r="BR54" s="449"/>
      <c r="BS54" s="450"/>
      <c r="BT54" s="449"/>
      <c r="BU54" s="451"/>
      <c r="BV54" s="447"/>
      <c r="BW54" s="448"/>
      <c r="BX54" s="449"/>
      <c r="BY54" s="450"/>
      <c r="BZ54" s="449"/>
      <c r="CA54" s="452"/>
      <c r="CB54" s="449"/>
      <c r="CC54" s="450"/>
      <c r="CD54" s="449"/>
      <c r="CE54" s="452"/>
      <c r="CF54" s="9"/>
      <c r="CG54" s="9"/>
      <c r="CH54" s="9"/>
      <c r="CI54" s="9"/>
      <c r="CJ54" s="9"/>
      <c r="CK54" s="9"/>
      <c r="CL54" s="9"/>
      <c r="CM54" s="9"/>
      <c r="CN54" s="9"/>
      <c r="CO54" s="9"/>
      <c r="CP54" s="9"/>
      <c r="CQ54" s="9"/>
      <c r="CR54" s="9"/>
      <c r="CS54" s="9"/>
      <c r="CT54" s="9"/>
      <c r="CU54" s="9"/>
      <c r="CV54" s="9"/>
      <c r="CW54" s="9"/>
      <c r="CX54" s="9"/>
      <c r="CY54" s="9"/>
      <c r="CZ54" s="9"/>
      <c r="DA54" s="9"/>
      <c r="DB54" s="9"/>
      <c r="DC54" s="9"/>
      <c r="DD54" s="9"/>
    </row>
    <row r="55" spans="1:108" ht="15" customHeight="1" x14ac:dyDescent="0.2">
      <c r="A55" s="453">
        <v>34</v>
      </c>
      <c r="B55" s="454"/>
      <c r="C55" s="455"/>
      <c r="D55" s="456"/>
      <c r="E55" s="456"/>
      <c r="F55" s="456"/>
      <c r="G55" s="456"/>
      <c r="H55" s="456"/>
      <c r="I55" s="456"/>
      <c r="J55" s="457"/>
      <c r="K55" s="457"/>
      <c r="L55" s="457"/>
      <c r="M55" s="457"/>
      <c r="N55" s="457"/>
      <c r="O55" s="457"/>
      <c r="P55" s="457"/>
      <c r="Q55" s="457"/>
      <c r="R55" s="458"/>
      <c r="S55" s="459"/>
      <c r="T55" s="460"/>
      <c r="U55" s="450"/>
      <c r="V55" s="461"/>
      <c r="W55" s="461"/>
      <c r="X55" s="461"/>
      <c r="Y55" s="461"/>
      <c r="Z55" s="461"/>
      <c r="AA55" s="462"/>
      <c r="AB55" s="463" t="str">
        <f t="shared" si="3"/>
        <v/>
      </c>
      <c r="AC55" s="464"/>
      <c r="AD55" s="465"/>
      <c r="AE55" s="466"/>
      <c r="AF55" s="467"/>
      <c r="AG55" s="451"/>
      <c r="AH55" s="447"/>
      <c r="AI55" s="468"/>
      <c r="AJ55" s="467"/>
      <c r="AK55" s="451"/>
      <c r="AL55" s="447"/>
      <c r="AM55" s="448"/>
      <c r="AN55" s="449"/>
      <c r="AO55" s="450"/>
      <c r="AP55" s="449"/>
      <c r="AQ55" s="451"/>
      <c r="AR55" s="447"/>
      <c r="AS55" s="448"/>
      <c r="AT55" s="449"/>
      <c r="AU55" s="450"/>
      <c r="AV55" s="449"/>
      <c r="AW55" s="451"/>
      <c r="AX55" s="447"/>
      <c r="AY55" s="448"/>
      <c r="AZ55" s="449"/>
      <c r="BA55" s="450"/>
      <c r="BB55" s="449"/>
      <c r="BC55" s="451"/>
      <c r="BD55" s="447"/>
      <c r="BE55" s="448"/>
      <c r="BF55" s="449"/>
      <c r="BG55" s="450"/>
      <c r="BH55" s="449"/>
      <c r="BI55" s="451"/>
      <c r="BJ55" s="447"/>
      <c r="BK55" s="448"/>
      <c r="BL55" s="449"/>
      <c r="BM55" s="450"/>
      <c r="BN55" s="449"/>
      <c r="BO55" s="451"/>
      <c r="BP55" s="447"/>
      <c r="BQ55" s="448"/>
      <c r="BR55" s="449"/>
      <c r="BS55" s="450"/>
      <c r="BT55" s="449"/>
      <c r="BU55" s="451"/>
      <c r="BV55" s="447"/>
      <c r="BW55" s="448"/>
      <c r="BX55" s="449"/>
      <c r="BY55" s="450"/>
      <c r="BZ55" s="449"/>
      <c r="CA55" s="452"/>
      <c r="CB55" s="449"/>
      <c r="CC55" s="450"/>
      <c r="CD55" s="449"/>
      <c r="CE55" s="452"/>
      <c r="CF55" s="9"/>
      <c r="CG55" s="9"/>
      <c r="CH55" s="9"/>
      <c r="CI55" s="9"/>
      <c r="CJ55" s="9"/>
      <c r="CK55" s="9"/>
      <c r="CL55" s="9"/>
      <c r="CM55" s="9"/>
      <c r="CN55" s="9"/>
      <c r="CO55" s="9"/>
      <c r="CP55" s="9"/>
      <c r="CQ55" s="9"/>
      <c r="CR55" s="9"/>
      <c r="CS55" s="9"/>
      <c r="CT55" s="9"/>
      <c r="CU55" s="9"/>
      <c r="CV55" s="9"/>
      <c r="CW55" s="9"/>
      <c r="CX55" s="9"/>
      <c r="CY55" s="9"/>
      <c r="CZ55" s="9"/>
      <c r="DA55" s="9"/>
      <c r="DB55" s="9"/>
      <c r="DC55" s="9"/>
      <c r="DD55" s="9"/>
    </row>
    <row r="56" spans="1:108" ht="15" customHeight="1" x14ac:dyDescent="0.2">
      <c r="A56" s="453">
        <v>35</v>
      </c>
      <c r="B56" s="454"/>
      <c r="C56" s="455"/>
      <c r="D56" s="456"/>
      <c r="E56" s="456"/>
      <c r="F56" s="456"/>
      <c r="G56" s="456"/>
      <c r="H56" s="456"/>
      <c r="I56" s="456"/>
      <c r="J56" s="457"/>
      <c r="K56" s="457"/>
      <c r="L56" s="457"/>
      <c r="M56" s="457"/>
      <c r="N56" s="457"/>
      <c r="O56" s="457"/>
      <c r="P56" s="457"/>
      <c r="Q56" s="457"/>
      <c r="R56" s="458"/>
      <c r="S56" s="459"/>
      <c r="T56" s="460"/>
      <c r="U56" s="450"/>
      <c r="V56" s="461"/>
      <c r="W56" s="461"/>
      <c r="X56" s="461"/>
      <c r="Y56" s="461"/>
      <c r="Z56" s="461"/>
      <c r="AA56" s="462"/>
      <c r="AB56" s="463" t="str">
        <f t="shared" si="1"/>
        <v/>
      </c>
      <c r="AC56" s="464"/>
      <c r="AD56" s="465"/>
      <c r="AE56" s="466"/>
      <c r="AF56" s="467"/>
      <c r="AG56" s="451"/>
      <c r="AH56" s="447"/>
      <c r="AI56" s="468"/>
      <c r="AJ56" s="467"/>
      <c r="AK56" s="451"/>
      <c r="AL56" s="447"/>
      <c r="AM56" s="448"/>
      <c r="AN56" s="449"/>
      <c r="AO56" s="450"/>
      <c r="AP56" s="449"/>
      <c r="AQ56" s="451"/>
      <c r="AR56" s="447"/>
      <c r="AS56" s="448"/>
      <c r="AT56" s="449"/>
      <c r="AU56" s="450"/>
      <c r="AV56" s="449"/>
      <c r="AW56" s="451"/>
      <c r="AX56" s="447"/>
      <c r="AY56" s="448"/>
      <c r="AZ56" s="449"/>
      <c r="BA56" s="450"/>
      <c r="BB56" s="449"/>
      <c r="BC56" s="451"/>
      <c r="BD56" s="447"/>
      <c r="BE56" s="448"/>
      <c r="BF56" s="449"/>
      <c r="BG56" s="450"/>
      <c r="BH56" s="449"/>
      <c r="BI56" s="451"/>
      <c r="BJ56" s="447"/>
      <c r="BK56" s="448"/>
      <c r="BL56" s="449"/>
      <c r="BM56" s="450"/>
      <c r="BN56" s="449"/>
      <c r="BO56" s="451"/>
      <c r="BP56" s="447"/>
      <c r="BQ56" s="448"/>
      <c r="BR56" s="449"/>
      <c r="BS56" s="450"/>
      <c r="BT56" s="449"/>
      <c r="BU56" s="451"/>
      <c r="BV56" s="447"/>
      <c r="BW56" s="448"/>
      <c r="BX56" s="449"/>
      <c r="BY56" s="450"/>
      <c r="BZ56" s="449"/>
      <c r="CA56" s="452"/>
      <c r="CB56" s="449"/>
      <c r="CC56" s="450"/>
      <c r="CD56" s="449"/>
      <c r="CE56" s="452"/>
      <c r="CF56" s="9"/>
      <c r="CG56" s="9"/>
      <c r="CH56" s="9"/>
      <c r="CI56" s="9"/>
      <c r="CJ56" s="9"/>
      <c r="CK56" s="9"/>
      <c r="CL56" s="9"/>
      <c r="CM56" s="9"/>
      <c r="CN56" s="9"/>
      <c r="CO56" s="9"/>
      <c r="CP56" s="9"/>
      <c r="CQ56" s="9"/>
      <c r="CR56" s="9"/>
      <c r="CS56" s="9"/>
      <c r="CT56" s="9"/>
      <c r="CU56" s="9"/>
      <c r="CV56" s="9"/>
      <c r="CW56" s="9"/>
      <c r="CX56" s="9"/>
      <c r="CY56" s="9"/>
      <c r="CZ56" s="9"/>
      <c r="DA56" s="9"/>
      <c r="DB56" s="9"/>
      <c r="DC56" s="9"/>
      <c r="DD56" s="9"/>
    </row>
    <row r="57" spans="1:108" ht="15" customHeight="1" thickBot="1" x14ac:dyDescent="0.25">
      <c r="A57" s="453">
        <v>36</v>
      </c>
      <c r="B57" s="454"/>
      <c r="C57" s="455"/>
      <c r="D57" s="456"/>
      <c r="E57" s="456"/>
      <c r="F57" s="456"/>
      <c r="G57" s="456"/>
      <c r="H57" s="456"/>
      <c r="I57" s="456"/>
      <c r="J57" s="457"/>
      <c r="K57" s="457"/>
      <c r="L57" s="457"/>
      <c r="M57" s="457"/>
      <c r="N57" s="457"/>
      <c r="O57" s="457"/>
      <c r="P57" s="457"/>
      <c r="Q57" s="457"/>
      <c r="R57" s="458"/>
      <c r="S57" s="459"/>
      <c r="T57" s="460"/>
      <c r="U57" s="450"/>
      <c r="V57" s="461"/>
      <c r="W57" s="461"/>
      <c r="X57" s="461"/>
      <c r="Y57" s="461"/>
      <c r="Z57" s="461"/>
      <c r="AA57" s="462"/>
      <c r="AB57" s="463" t="str">
        <f t="shared" ref="AB57:AB60" si="4">IF($U57="","",2021-U57)</f>
        <v/>
      </c>
      <c r="AC57" s="464"/>
      <c r="AD57" s="465"/>
      <c r="AE57" s="466"/>
      <c r="AF57" s="467"/>
      <c r="AG57" s="451"/>
      <c r="AH57" s="447"/>
      <c r="AI57" s="468"/>
      <c r="AJ57" s="467"/>
      <c r="AK57" s="451"/>
      <c r="AL57" s="447"/>
      <c r="AM57" s="448"/>
      <c r="AN57" s="449"/>
      <c r="AO57" s="450"/>
      <c r="AP57" s="449"/>
      <c r="AQ57" s="451"/>
      <c r="AR57" s="533"/>
      <c r="AS57" s="534"/>
      <c r="AT57" s="449"/>
      <c r="AU57" s="450"/>
      <c r="AV57" s="449"/>
      <c r="AW57" s="451"/>
      <c r="AX57" s="447"/>
      <c r="AY57" s="448"/>
      <c r="AZ57" s="449"/>
      <c r="BA57" s="450"/>
      <c r="BB57" s="449"/>
      <c r="BC57" s="451"/>
      <c r="BD57" s="447"/>
      <c r="BE57" s="448"/>
      <c r="BF57" s="449"/>
      <c r="BG57" s="450"/>
      <c r="BH57" s="449"/>
      <c r="BI57" s="451"/>
      <c r="BJ57" s="447"/>
      <c r="BK57" s="448"/>
      <c r="BL57" s="449"/>
      <c r="BM57" s="450"/>
      <c r="BN57" s="449"/>
      <c r="BO57" s="451"/>
      <c r="BP57" s="447"/>
      <c r="BQ57" s="448"/>
      <c r="BR57" s="449"/>
      <c r="BS57" s="450"/>
      <c r="BT57" s="449"/>
      <c r="BU57" s="451"/>
      <c r="BV57" s="447"/>
      <c r="BW57" s="448"/>
      <c r="BX57" s="449"/>
      <c r="BY57" s="450"/>
      <c r="BZ57" s="449"/>
      <c r="CA57" s="452"/>
      <c r="CB57" s="449"/>
      <c r="CC57" s="450"/>
      <c r="CD57" s="449"/>
      <c r="CE57" s="452"/>
      <c r="CF57" s="9"/>
      <c r="CG57" s="9"/>
      <c r="CH57" s="9"/>
      <c r="CI57" s="9"/>
      <c r="CJ57" s="9"/>
      <c r="CK57" s="9"/>
      <c r="CL57" s="9"/>
      <c r="CM57" s="9"/>
      <c r="CN57" s="9"/>
      <c r="CO57" s="9"/>
      <c r="CP57" s="9"/>
      <c r="CQ57" s="9"/>
      <c r="CR57" s="9"/>
      <c r="CS57" s="9"/>
      <c r="CT57" s="9"/>
      <c r="CU57" s="9"/>
      <c r="CV57" s="9"/>
      <c r="CW57" s="9"/>
      <c r="CX57" s="9"/>
      <c r="CY57" s="9"/>
      <c r="CZ57" s="9"/>
      <c r="DA57" s="9"/>
      <c r="DB57" s="9"/>
      <c r="DC57" s="9"/>
      <c r="DD57" s="9"/>
    </row>
    <row r="58" spans="1:108" ht="15" customHeight="1" x14ac:dyDescent="0.2">
      <c r="A58" s="453">
        <v>37</v>
      </c>
      <c r="B58" s="454"/>
      <c r="C58" s="455"/>
      <c r="D58" s="456"/>
      <c r="E58" s="456"/>
      <c r="F58" s="456"/>
      <c r="G58" s="456"/>
      <c r="H58" s="456"/>
      <c r="I58" s="456"/>
      <c r="J58" s="457"/>
      <c r="K58" s="457"/>
      <c r="L58" s="457"/>
      <c r="M58" s="457"/>
      <c r="N58" s="457"/>
      <c r="O58" s="457"/>
      <c r="P58" s="457"/>
      <c r="Q58" s="457"/>
      <c r="R58" s="458"/>
      <c r="S58" s="459"/>
      <c r="T58" s="460"/>
      <c r="U58" s="450"/>
      <c r="V58" s="461"/>
      <c r="W58" s="461"/>
      <c r="X58" s="461"/>
      <c r="Y58" s="461"/>
      <c r="Z58" s="461"/>
      <c r="AA58" s="462"/>
      <c r="AB58" s="463" t="str">
        <f t="shared" si="4"/>
        <v/>
      </c>
      <c r="AC58" s="464"/>
      <c r="AD58" s="465"/>
      <c r="AE58" s="466"/>
      <c r="AF58" s="467"/>
      <c r="AG58" s="451"/>
      <c r="AH58" s="447"/>
      <c r="AI58" s="468"/>
      <c r="AJ58" s="467"/>
      <c r="AK58" s="451"/>
      <c r="AL58" s="447"/>
      <c r="AM58" s="448"/>
      <c r="AN58" s="449"/>
      <c r="AO58" s="450"/>
      <c r="AP58" s="449"/>
      <c r="AQ58" s="451"/>
      <c r="AR58" s="447"/>
      <c r="AS58" s="448"/>
      <c r="AT58" s="449"/>
      <c r="AU58" s="450"/>
      <c r="AV58" s="449"/>
      <c r="AW58" s="451"/>
      <c r="AX58" s="447"/>
      <c r="AY58" s="448"/>
      <c r="AZ58" s="449"/>
      <c r="BA58" s="450"/>
      <c r="BB58" s="449"/>
      <c r="BC58" s="451"/>
      <c r="BD58" s="447"/>
      <c r="BE58" s="448"/>
      <c r="BF58" s="449"/>
      <c r="BG58" s="450"/>
      <c r="BH58" s="449"/>
      <c r="BI58" s="451"/>
      <c r="BJ58" s="447"/>
      <c r="BK58" s="448"/>
      <c r="BL58" s="449"/>
      <c r="BM58" s="450"/>
      <c r="BN58" s="449"/>
      <c r="BO58" s="451"/>
      <c r="BP58" s="447"/>
      <c r="BQ58" s="448"/>
      <c r="BR58" s="449"/>
      <c r="BS58" s="450"/>
      <c r="BT58" s="449"/>
      <c r="BU58" s="451"/>
      <c r="BV58" s="447"/>
      <c r="BW58" s="448"/>
      <c r="BX58" s="449"/>
      <c r="BY58" s="450"/>
      <c r="BZ58" s="449"/>
      <c r="CA58" s="452"/>
      <c r="CB58" s="449"/>
      <c r="CC58" s="450"/>
      <c r="CD58" s="449"/>
      <c r="CE58" s="452"/>
      <c r="CF58" s="9"/>
      <c r="CG58" s="9"/>
      <c r="CH58" s="9"/>
      <c r="CI58" s="9"/>
      <c r="CJ58" s="9"/>
      <c r="CK58" s="9"/>
      <c r="CL58" s="9"/>
      <c r="CM58" s="9"/>
      <c r="CN58" s="9"/>
      <c r="CO58" s="9"/>
      <c r="CP58" s="9"/>
      <c r="CQ58" s="9"/>
      <c r="CR58" s="9"/>
      <c r="CS58" s="9"/>
      <c r="CT58" s="9"/>
      <c r="CU58" s="9"/>
      <c r="CV58" s="9"/>
      <c r="CW58" s="9"/>
      <c r="CX58" s="9"/>
      <c r="CY58" s="9"/>
      <c r="CZ58" s="9"/>
      <c r="DA58" s="9"/>
      <c r="DB58" s="9"/>
      <c r="DC58" s="9"/>
      <c r="DD58" s="9"/>
    </row>
    <row r="59" spans="1:108" ht="15" customHeight="1" x14ac:dyDescent="0.2">
      <c r="A59" s="453">
        <v>38</v>
      </c>
      <c r="B59" s="454"/>
      <c r="C59" s="455"/>
      <c r="D59" s="456"/>
      <c r="E59" s="456"/>
      <c r="F59" s="456"/>
      <c r="G59" s="456"/>
      <c r="H59" s="456"/>
      <c r="I59" s="456"/>
      <c r="J59" s="457"/>
      <c r="K59" s="457"/>
      <c r="L59" s="457"/>
      <c r="M59" s="457"/>
      <c r="N59" s="457"/>
      <c r="O59" s="457"/>
      <c r="P59" s="457"/>
      <c r="Q59" s="457"/>
      <c r="R59" s="458"/>
      <c r="S59" s="459"/>
      <c r="T59" s="460"/>
      <c r="U59" s="450"/>
      <c r="V59" s="461"/>
      <c r="W59" s="461"/>
      <c r="X59" s="461"/>
      <c r="Y59" s="461"/>
      <c r="Z59" s="461"/>
      <c r="AA59" s="462"/>
      <c r="AB59" s="463" t="str">
        <f t="shared" si="4"/>
        <v/>
      </c>
      <c r="AC59" s="464"/>
      <c r="AD59" s="465"/>
      <c r="AE59" s="466"/>
      <c r="AF59" s="467"/>
      <c r="AG59" s="451"/>
      <c r="AH59" s="447"/>
      <c r="AI59" s="468"/>
      <c r="AJ59" s="467"/>
      <c r="AK59" s="451"/>
      <c r="AL59" s="447"/>
      <c r="AM59" s="448"/>
      <c r="AN59" s="449"/>
      <c r="AO59" s="450"/>
      <c r="AP59" s="449"/>
      <c r="AQ59" s="451"/>
      <c r="AR59" s="447"/>
      <c r="AS59" s="448"/>
      <c r="AT59" s="449"/>
      <c r="AU59" s="450"/>
      <c r="AV59" s="449"/>
      <c r="AW59" s="451"/>
      <c r="AX59" s="447"/>
      <c r="AY59" s="448"/>
      <c r="AZ59" s="449"/>
      <c r="BA59" s="450"/>
      <c r="BB59" s="449"/>
      <c r="BC59" s="451"/>
      <c r="BD59" s="447"/>
      <c r="BE59" s="448"/>
      <c r="BF59" s="449"/>
      <c r="BG59" s="450"/>
      <c r="BH59" s="449"/>
      <c r="BI59" s="451"/>
      <c r="BJ59" s="447"/>
      <c r="BK59" s="448"/>
      <c r="BL59" s="449"/>
      <c r="BM59" s="450"/>
      <c r="BN59" s="449"/>
      <c r="BO59" s="451"/>
      <c r="BP59" s="447"/>
      <c r="BQ59" s="448"/>
      <c r="BR59" s="449"/>
      <c r="BS59" s="450"/>
      <c r="BT59" s="449"/>
      <c r="BU59" s="451"/>
      <c r="BV59" s="447"/>
      <c r="BW59" s="448"/>
      <c r="BX59" s="449"/>
      <c r="BY59" s="450"/>
      <c r="BZ59" s="449"/>
      <c r="CA59" s="452"/>
      <c r="CB59" s="449"/>
      <c r="CC59" s="450"/>
      <c r="CD59" s="449"/>
      <c r="CE59" s="452"/>
      <c r="CF59" s="9"/>
      <c r="CG59" s="9"/>
      <c r="CH59" s="9"/>
      <c r="CI59" s="9"/>
      <c r="CJ59" s="9"/>
      <c r="CK59" s="9"/>
      <c r="CL59" s="9"/>
      <c r="CM59" s="9"/>
      <c r="CN59" s="9"/>
      <c r="CO59" s="9"/>
      <c r="CP59" s="9"/>
      <c r="CQ59" s="9"/>
      <c r="CR59" s="9"/>
      <c r="CS59" s="9"/>
      <c r="CT59" s="9"/>
      <c r="CU59" s="9"/>
      <c r="CV59" s="9"/>
      <c r="CW59" s="9"/>
      <c r="CX59" s="9"/>
      <c r="CY59" s="9"/>
      <c r="CZ59" s="9"/>
      <c r="DA59" s="9"/>
      <c r="DB59" s="9"/>
      <c r="DC59" s="9"/>
      <c r="DD59" s="9"/>
    </row>
    <row r="60" spans="1:108" ht="15" customHeight="1" x14ac:dyDescent="0.2">
      <c r="A60" s="453">
        <v>39</v>
      </c>
      <c r="B60" s="454"/>
      <c r="C60" s="455"/>
      <c r="D60" s="456"/>
      <c r="E60" s="456"/>
      <c r="F60" s="456"/>
      <c r="G60" s="456"/>
      <c r="H60" s="456"/>
      <c r="I60" s="456"/>
      <c r="J60" s="457"/>
      <c r="K60" s="457"/>
      <c r="L60" s="457"/>
      <c r="M60" s="457"/>
      <c r="N60" s="457"/>
      <c r="O60" s="457"/>
      <c r="P60" s="457"/>
      <c r="Q60" s="457"/>
      <c r="R60" s="458"/>
      <c r="S60" s="459"/>
      <c r="T60" s="460"/>
      <c r="U60" s="450"/>
      <c r="V60" s="461"/>
      <c r="W60" s="461"/>
      <c r="X60" s="461"/>
      <c r="Y60" s="461"/>
      <c r="Z60" s="461"/>
      <c r="AA60" s="462"/>
      <c r="AB60" s="463" t="str">
        <f t="shared" si="4"/>
        <v/>
      </c>
      <c r="AC60" s="464"/>
      <c r="AD60" s="465"/>
      <c r="AE60" s="466"/>
      <c r="AF60" s="467"/>
      <c r="AG60" s="451"/>
      <c r="AH60" s="447"/>
      <c r="AI60" s="468"/>
      <c r="AJ60" s="467"/>
      <c r="AK60" s="451"/>
      <c r="AL60" s="447"/>
      <c r="AM60" s="448"/>
      <c r="AN60" s="449"/>
      <c r="AO60" s="450"/>
      <c r="AP60" s="449"/>
      <c r="AQ60" s="451"/>
      <c r="AR60" s="447"/>
      <c r="AS60" s="448"/>
      <c r="AT60" s="449"/>
      <c r="AU60" s="450"/>
      <c r="AV60" s="449"/>
      <c r="AW60" s="451"/>
      <c r="AX60" s="447"/>
      <c r="AY60" s="448"/>
      <c r="AZ60" s="449"/>
      <c r="BA60" s="450"/>
      <c r="BB60" s="449"/>
      <c r="BC60" s="451"/>
      <c r="BD60" s="447"/>
      <c r="BE60" s="448"/>
      <c r="BF60" s="449"/>
      <c r="BG60" s="450"/>
      <c r="BH60" s="449"/>
      <c r="BI60" s="451"/>
      <c r="BJ60" s="447"/>
      <c r="BK60" s="448"/>
      <c r="BL60" s="449"/>
      <c r="BM60" s="450"/>
      <c r="BN60" s="449"/>
      <c r="BO60" s="451"/>
      <c r="BP60" s="447"/>
      <c r="BQ60" s="448"/>
      <c r="BR60" s="449"/>
      <c r="BS60" s="450"/>
      <c r="BT60" s="449"/>
      <c r="BU60" s="451"/>
      <c r="BV60" s="447"/>
      <c r="BW60" s="448"/>
      <c r="BX60" s="449"/>
      <c r="BY60" s="450"/>
      <c r="BZ60" s="449"/>
      <c r="CA60" s="452"/>
      <c r="CB60" s="449"/>
      <c r="CC60" s="450"/>
      <c r="CD60" s="449"/>
      <c r="CE60" s="452"/>
      <c r="CF60" s="9"/>
      <c r="CG60" s="9"/>
      <c r="CH60" s="9"/>
      <c r="CI60" s="9"/>
      <c r="CJ60" s="9"/>
      <c r="CK60" s="9"/>
      <c r="CL60" s="9"/>
      <c r="CM60" s="9"/>
      <c r="CN60" s="9"/>
      <c r="CO60" s="9"/>
      <c r="CP60" s="9"/>
      <c r="CQ60" s="9"/>
      <c r="CR60" s="9"/>
      <c r="CS60" s="9"/>
      <c r="CT60" s="9"/>
      <c r="CU60" s="9"/>
      <c r="CV60" s="9"/>
      <c r="CW60" s="9"/>
      <c r="CX60" s="9"/>
      <c r="CY60" s="9"/>
      <c r="CZ60" s="9"/>
      <c r="DA60" s="9"/>
      <c r="DB60" s="9"/>
      <c r="DC60" s="9"/>
      <c r="DD60" s="9"/>
    </row>
    <row r="61" spans="1:108" ht="15" customHeight="1" thickBot="1" x14ac:dyDescent="0.25">
      <c r="A61" s="541">
        <v>40</v>
      </c>
      <c r="B61" s="542"/>
      <c r="C61" s="543"/>
      <c r="D61" s="544"/>
      <c r="E61" s="544"/>
      <c r="F61" s="544"/>
      <c r="G61" s="544"/>
      <c r="H61" s="544"/>
      <c r="I61" s="544"/>
      <c r="J61" s="545"/>
      <c r="K61" s="545"/>
      <c r="L61" s="545"/>
      <c r="M61" s="545"/>
      <c r="N61" s="545"/>
      <c r="O61" s="545"/>
      <c r="P61" s="545"/>
      <c r="Q61" s="545"/>
      <c r="R61" s="546"/>
      <c r="S61" s="547"/>
      <c r="T61" s="548"/>
      <c r="U61" s="540"/>
      <c r="V61" s="549"/>
      <c r="W61" s="549"/>
      <c r="X61" s="549"/>
      <c r="Y61" s="549"/>
      <c r="Z61" s="549"/>
      <c r="AA61" s="550"/>
      <c r="AB61" s="551" t="str">
        <f t="shared" ref="AB61" si="5">IF($U61="","",2021-U61)</f>
        <v/>
      </c>
      <c r="AC61" s="552"/>
      <c r="AD61" s="553"/>
      <c r="AE61" s="554"/>
      <c r="AF61" s="555"/>
      <c r="AG61" s="539"/>
      <c r="AH61" s="533"/>
      <c r="AI61" s="556"/>
      <c r="AJ61" s="555"/>
      <c r="AK61" s="539"/>
      <c r="AL61" s="533"/>
      <c r="AM61" s="534"/>
      <c r="AN61" s="538"/>
      <c r="AO61" s="540"/>
      <c r="AP61" s="538"/>
      <c r="AQ61" s="539"/>
      <c r="AR61" s="533"/>
      <c r="AS61" s="534"/>
      <c r="AT61" s="538"/>
      <c r="AU61" s="540"/>
      <c r="AV61" s="538"/>
      <c r="AW61" s="539"/>
      <c r="AX61" s="533"/>
      <c r="AY61" s="534"/>
      <c r="AZ61" s="538"/>
      <c r="BA61" s="540"/>
      <c r="BB61" s="538"/>
      <c r="BC61" s="539"/>
      <c r="BD61" s="533"/>
      <c r="BE61" s="534"/>
      <c r="BF61" s="538"/>
      <c r="BG61" s="540"/>
      <c r="BH61" s="538"/>
      <c r="BI61" s="539"/>
      <c r="BJ61" s="533"/>
      <c r="BK61" s="534"/>
      <c r="BL61" s="538"/>
      <c r="BM61" s="540"/>
      <c r="BN61" s="538"/>
      <c r="BO61" s="539"/>
      <c r="BP61" s="533"/>
      <c r="BQ61" s="534"/>
      <c r="BR61" s="538"/>
      <c r="BS61" s="540"/>
      <c r="BT61" s="538"/>
      <c r="BU61" s="539"/>
      <c r="BV61" s="533"/>
      <c r="BW61" s="534"/>
      <c r="BX61" s="538"/>
      <c r="BY61" s="540"/>
      <c r="BZ61" s="538"/>
      <c r="CA61" s="557"/>
      <c r="CB61" s="538"/>
      <c r="CC61" s="540"/>
      <c r="CD61" s="538"/>
      <c r="CE61" s="557"/>
      <c r="CF61" s="9"/>
      <c r="CG61" s="9"/>
      <c r="CH61" s="9"/>
      <c r="CI61" s="9"/>
      <c r="CJ61" s="9"/>
      <c r="CK61" s="9"/>
      <c r="CL61" s="9"/>
      <c r="CM61" s="9"/>
      <c r="CN61" s="9"/>
      <c r="CO61" s="9"/>
      <c r="CP61" s="9"/>
      <c r="CQ61" s="9"/>
      <c r="CR61" s="9"/>
      <c r="CS61" s="9"/>
      <c r="CT61" s="9"/>
      <c r="CU61" s="9"/>
      <c r="CV61" s="9"/>
      <c r="CW61" s="9"/>
      <c r="CX61" s="9"/>
      <c r="CY61" s="9"/>
      <c r="CZ61" s="9"/>
      <c r="DA61" s="9"/>
      <c r="DB61" s="9"/>
      <c r="DC61" s="9"/>
      <c r="DD61" s="9"/>
    </row>
    <row r="62" spans="1:108"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row>
    <row r="63" spans="1:108" x14ac:dyDescent="0.2">
      <c r="DB63" s="17"/>
    </row>
    <row r="64" spans="1:108" x14ac:dyDescent="0.2">
      <c r="DB64" s="17"/>
    </row>
    <row r="65" spans="106:106" x14ac:dyDescent="0.2">
      <c r="DB65" s="17"/>
    </row>
    <row r="66" spans="106:106" x14ac:dyDescent="0.2">
      <c r="DB66" s="17"/>
    </row>
    <row r="67" spans="106:106" x14ac:dyDescent="0.2">
      <c r="DB67" s="17"/>
    </row>
    <row r="68" spans="106:106" x14ac:dyDescent="0.2">
      <c r="DB68" s="17"/>
    </row>
    <row r="69" spans="106:106" x14ac:dyDescent="0.2">
      <c r="DB69" s="17"/>
    </row>
    <row r="70" spans="106:106" x14ac:dyDescent="0.2">
      <c r="DB70" s="17"/>
    </row>
    <row r="71" spans="106:106" x14ac:dyDescent="0.2">
      <c r="DB71" s="17"/>
    </row>
    <row r="72" spans="106:106" x14ac:dyDescent="0.2">
      <c r="DB72" s="17"/>
    </row>
    <row r="73" spans="106:106" x14ac:dyDescent="0.2">
      <c r="DB73" s="17"/>
    </row>
    <row r="74" spans="106:106" x14ac:dyDescent="0.2">
      <c r="DB74" s="17"/>
    </row>
    <row r="75" spans="106:106" x14ac:dyDescent="0.2">
      <c r="DB75" s="17"/>
    </row>
    <row r="76" spans="106:106" x14ac:dyDescent="0.2">
      <c r="DB76" s="17"/>
    </row>
    <row r="77" spans="106:106" x14ac:dyDescent="0.2">
      <c r="DB77" s="17"/>
    </row>
    <row r="78" spans="106:106" x14ac:dyDescent="0.2">
      <c r="DB78" s="17"/>
    </row>
    <row r="79" spans="106:106" x14ac:dyDescent="0.2">
      <c r="DB79" s="17"/>
    </row>
    <row r="80" spans="106:106" x14ac:dyDescent="0.2">
      <c r="DB80" s="17"/>
    </row>
    <row r="81" spans="106:106" x14ac:dyDescent="0.2">
      <c r="DB81" s="17"/>
    </row>
    <row r="82" spans="106:106" x14ac:dyDescent="0.2">
      <c r="DB82" s="17"/>
    </row>
    <row r="83" spans="106:106" x14ac:dyDescent="0.2">
      <c r="DB83" s="17"/>
    </row>
    <row r="84" spans="106:106" x14ac:dyDescent="0.2">
      <c r="DB84" s="17"/>
    </row>
    <row r="85" spans="106:106" x14ac:dyDescent="0.2">
      <c r="DB85" s="17"/>
    </row>
    <row r="86" spans="106:106" x14ac:dyDescent="0.2">
      <c r="DB86" s="17"/>
    </row>
    <row r="87" spans="106:106" x14ac:dyDescent="0.2">
      <c r="DB87" s="17"/>
    </row>
  </sheetData>
  <sheetProtection sheet="1" objects="1" scenarios="1" selectLockedCells="1"/>
  <protectedRanges>
    <protectedRange sqref="G6:X17" name="範囲1"/>
    <protectedRange sqref="C22:R61 U22:CE61" name="範囲2"/>
    <protectedRange sqref="S22:T61" name="範囲7"/>
  </protectedRanges>
  <mergeCells count="1479">
    <mergeCell ref="BL61:BM61"/>
    <mergeCell ref="BN61:BO61"/>
    <mergeCell ref="BP61:BQ61"/>
    <mergeCell ref="BR61:BS61"/>
    <mergeCell ref="BT61:BU61"/>
    <mergeCell ref="BV61:BW61"/>
    <mergeCell ref="BX61:BY61"/>
    <mergeCell ref="BZ61:CA61"/>
    <mergeCell ref="CB61:CC61"/>
    <mergeCell ref="CD61:CE61"/>
    <mergeCell ref="BR60:BS60"/>
    <mergeCell ref="BT60:BU60"/>
    <mergeCell ref="BV60:BW60"/>
    <mergeCell ref="BX60:BY60"/>
    <mergeCell ref="BZ60:CA60"/>
    <mergeCell ref="CB60:CC60"/>
    <mergeCell ref="CD60:CE60"/>
    <mergeCell ref="A61:B61"/>
    <mergeCell ref="C61:I61"/>
    <mergeCell ref="J61:R61"/>
    <mergeCell ref="S61:T61"/>
    <mergeCell ref="U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V61:AW61"/>
    <mergeCell ref="AX61:AY61"/>
    <mergeCell ref="AZ61:BA61"/>
    <mergeCell ref="BB61:BC61"/>
    <mergeCell ref="BD61:BE61"/>
    <mergeCell ref="BF61:BG61"/>
    <mergeCell ref="BH61:BI61"/>
    <mergeCell ref="BJ61:BK61"/>
    <mergeCell ref="BX59:BY59"/>
    <mergeCell ref="BZ59:CA59"/>
    <mergeCell ref="CB59:CC59"/>
    <mergeCell ref="CD59:CE59"/>
    <mergeCell ref="A60:B60"/>
    <mergeCell ref="C60:I60"/>
    <mergeCell ref="J60:R60"/>
    <mergeCell ref="S60:T60"/>
    <mergeCell ref="U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P60:BQ60"/>
    <mergeCell ref="CD58:CE58"/>
    <mergeCell ref="A59:B59"/>
    <mergeCell ref="C59:I59"/>
    <mergeCell ref="J59:R59"/>
    <mergeCell ref="S59:T59"/>
    <mergeCell ref="U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BD59:BE59"/>
    <mergeCell ref="BF59:BG59"/>
    <mergeCell ref="BH59:BI59"/>
    <mergeCell ref="BJ59:BK59"/>
    <mergeCell ref="BL59:BM59"/>
    <mergeCell ref="BN59:BO59"/>
    <mergeCell ref="BP59:BQ59"/>
    <mergeCell ref="BR59:BS59"/>
    <mergeCell ref="BT59:BU59"/>
    <mergeCell ref="BV59:BW59"/>
    <mergeCell ref="AV58:AW58"/>
    <mergeCell ref="AX58:AY58"/>
    <mergeCell ref="AZ58:BA58"/>
    <mergeCell ref="BB58:BC58"/>
    <mergeCell ref="BD58:BE58"/>
    <mergeCell ref="BF58:BG58"/>
    <mergeCell ref="BH58:BI58"/>
    <mergeCell ref="BJ58:BK58"/>
    <mergeCell ref="BL58:BM58"/>
    <mergeCell ref="BN58:BO58"/>
    <mergeCell ref="BP58:BQ58"/>
    <mergeCell ref="BR58:BS58"/>
    <mergeCell ref="BT58:BU58"/>
    <mergeCell ref="BV58:BW58"/>
    <mergeCell ref="BX58:BY58"/>
    <mergeCell ref="BZ58:CA58"/>
    <mergeCell ref="CB58:CC58"/>
    <mergeCell ref="A58:B58"/>
    <mergeCell ref="C58:I58"/>
    <mergeCell ref="J58:R58"/>
    <mergeCell ref="S58:T58"/>
    <mergeCell ref="U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CB57:CC57"/>
    <mergeCell ref="CD57:CE57"/>
    <mergeCell ref="AD18:CE18"/>
    <mergeCell ref="CB45:CC45"/>
    <mergeCell ref="CD45:CE45"/>
    <mergeCell ref="CB46:CC46"/>
    <mergeCell ref="CD46:CE46"/>
    <mergeCell ref="CB47:CC47"/>
    <mergeCell ref="CD47:CE47"/>
    <mergeCell ref="CB48:CC48"/>
    <mergeCell ref="CD48:CE48"/>
    <mergeCell ref="CB49:CC49"/>
    <mergeCell ref="CD49:CE49"/>
    <mergeCell ref="CB56:CC56"/>
    <mergeCell ref="CD56:CE56"/>
    <mergeCell ref="CB39:CC39"/>
    <mergeCell ref="CD39:CE39"/>
    <mergeCell ref="CB40:CC40"/>
    <mergeCell ref="CD40:CE40"/>
    <mergeCell ref="CB41:CC41"/>
    <mergeCell ref="CD41:CE41"/>
    <mergeCell ref="CB42:CC42"/>
    <mergeCell ref="CD42:CE42"/>
    <mergeCell ref="CB43:CC43"/>
    <mergeCell ref="CD43:CE43"/>
    <mergeCell ref="CB44:CC44"/>
    <mergeCell ref="CD44:CE44"/>
    <mergeCell ref="CB33:CC33"/>
    <mergeCell ref="CD33:CE33"/>
    <mergeCell ref="CB34:CC34"/>
    <mergeCell ref="CD34:CE34"/>
    <mergeCell ref="CB35:CC35"/>
    <mergeCell ref="CD35:CE35"/>
    <mergeCell ref="CB36:CC36"/>
    <mergeCell ref="CD36:CE36"/>
    <mergeCell ref="CB37:CC37"/>
    <mergeCell ref="CD37:CE37"/>
    <mergeCell ref="CB38:CC38"/>
    <mergeCell ref="CD38:CE38"/>
    <mergeCell ref="CB27:CC27"/>
    <mergeCell ref="CD27:CE27"/>
    <mergeCell ref="CB28:CC28"/>
    <mergeCell ref="CD28:CE28"/>
    <mergeCell ref="CB29:CC29"/>
    <mergeCell ref="CD29:CE29"/>
    <mergeCell ref="CB30:CC30"/>
    <mergeCell ref="CD30:CE30"/>
    <mergeCell ref="CB31:CC31"/>
    <mergeCell ref="CD31:CE31"/>
    <mergeCell ref="CB32:CC32"/>
    <mergeCell ref="CD32:CE32"/>
    <mergeCell ref="CB19:CE20"/>
    <mergeCell ref="CB21:CC21"/>
    <mergeCell ref="CD21:CE21"/>
    <mergeCell ref="CB22:CC22"/>
    <mergeCell ref="CD22:CE22"/>
    <mergeCell ref="CB23:CC23"/>
    <mergeCell ref="CD23:CE23"/>
    <mergeCell ref="CB24:CC24"/>
    <mergeCell ref="CD24:CE24"/>
    <mergeCell ref="CB25:CC25"/>
    <mergeCell ref="CD25:CE25"/>
    <mergeCell ref="CB26:CC26"/>
    <mergeCell ref="CD26:CE26"/>
    <mergeCell ref="AN33:AO33"/>
    <mergeCell ref="AR33:AS33"/>
    <mergeCell ref="AT33:AU33"/>
    <mergeCell ref="AP57:AQ57"/>
    <mergeCell ref="AV43:AW43"/>
    <mergeCell ref="AV44:AW44"/>
    <mergeCell ref="AV45:AW45"/>
    <mergeCell ref="AR46:AS46"/>
    <mergeCell ref="AT46:AU46"/>
    <mergeCell ref="AR44:AS44"/>
    <mergeCell ref="AR45:AS45"/>
    <mergeCell ref="AP42:AQ42"/>
    <mergeCell ref="AP43:AQ43"/>
    <mergeCell ref="AP44:AQ44"/>
    <mergeCell ref="AT45:AU45"/>
    <mergeCell ref="AR41:AS41"/>
    <mergeCell ref="AT41:AU41"/>
    <mergeCell ref="AV41:AW41"/>
    <mergeCell ref="AV21:AW21"/>
    <mergeCell ref="AJ46:AK46"/>
    <mergeCell ref="AJ47:AK47"/>
    <mergeCell ref="AJ48:AK48"/>
    <mergeCell ref="AJ49:AK49"/>
    <mergeCell ref="AJ56:AK56"/>
    <mergeCell ref="A47:B47"/>
    <mergeCell ref="A48:B48"/>
    <mergeCell ref="A49:B49"/>
    <mergeCell ref="A56:B56"/>
    <mergeCell ref="A57:B57"/>
    <mergeCell ref="AJ57:AK57"/>
    <mergeCell ref="AP22:AQ22"/>
    <mergeCell ref="AP23:AQ23"/>
    <mergeCell ref="AP24:AQ24"/>
    <mergeCell ref="AP25:AQ25"/>
    <mergeCell ref="AP26:AQ26"/>
    <mergeCell ref="AP27:AQ27"/>
    <mergeCell ref="AP28:AQ28"/>
    <mergeCell ref="AP29:AQ29"/>
    <mergeCell ref="AP30:AQ30"/>
    <mergeCell ref="AP31:AQ31"/>
    <mergeCell ref="AP32:AQ32"/>
    <mergeCell ref="AP33:AQ33"/>
    <mergeCell ref="AP34:AQ34"/>
    <mergeCell ref="AJ32:AK32"/>
    <mergeCell ref="Z56:AA56"/>
    <mergeCell ref="C48:I48"/>
    <mergeCell ref="J48:R48"/>
    <mergeCell ref="X47:Y47"/>
    <mergeCell ref="Z47:AA47"/>
    <mergeCell ref="AB56:AC56"/>
    <mergeCell ref="X57:Y57"/>
    <mergeCell ref="AJ43:AK43"/>
    <mergeCell ref="AJ44:AK44"/>
    <mergeCell ref="AH45:AI45"/>
    <mergeCell ref="AH46:AI46"/>
    <mergeCell ref="AF39:AG39"/>
    <mergeCell ref="Z57:AA57"/>
    <mergeCell ref="AV57:AW57"/>
    <mergeCell ref="AN57:AO57"/>
    <mergeCell ref="AR57:AS57"/>
    <mergeCell ref="AT57:AU57"/>
    <mergeCell ref="AL57:AM57"/>
    <mergeCell ref="AP49:AQ49"/>
    <mergeCell ref="AB57:AC57"/>
    <mergeCell ref="U57:W57"/>
    <mergeCell ref="C57:I57"/>
    <mergeCell ref="J57:R57"/>
    <mergeCell ref="AR56:AS56"/>
    <mergeCell ref="AT56:AU56"/>
    <mergeCell ref="C56:I56"/>
    <mergeCell ref="J56:R56"/>
    <mergeCell ref="AB48:AC48"/>
    <mergeCell ref="C49:I49"/>
    <mergeCell ref="U49:W49"/>
    <mergeCell ref="X49:Y49"/>
    <mergeCell ref="Z49:AA49"/>
    <mergeCell ref="J49:R49"/>
    <mergeCell ref="AB49:AC49"/>
    <mergeCell ref="AV56:AW56"/>
    <mergeCell ref="AF48:AG48"/>
    <mergeCell ref="AF49:AG49"/>
    <mergeCell ref="AF56:AG56"/>
    <mergeCell ref="AF57:AG57"/>
    <mergeCell ref="AV42:AW42"/>
    <mergeCell ref="AV40:AW40"/>
    <mergeCell ref="AF42:AG42"/>
    <mergeCell ref="AL41:AM41"/>
    <mergeCell ref="AN41:AO41"/>
    <mergeCell ref="AJ41:AK41"/>
    <mergeCell ref="AP39:AQ39"/>
    <mergeCell ref="AP40:AQ40"/>
    <mergeCell ref="AP41:AQ41"/>
    <mergeCell ref="C47:I47"/>
    <mergeCell ref="J47:R47"/>
    <mergeCell ref="AJ38:AK38"/>
    <mergeCell ref="AJ39:AK39"/>
    <mergeCell ref="AJ40:AK40"/>
    <mergeCell ref="AN43:AO43"/>
    <mergeCell ref="AJ42:AK42"/>
    <mergeCell ref="X44:Y44"/>
    <mergeCell ref="Z44:AA44"/>
    <mergeCell ref="U46:W46"/>
    <mergeCell ref="AH47:AI47"/>
    <mergeCell ref="AB46:AC46"/>
    <mergeCell ref="X46:Y46"/>
    <mergeCell ref="Z46:AA46"/>
    <mergeCell ref="AL44:AM44"/>
    <mergeCell ref="AN44:AO44"/>
    <mergeCell ref="AF43:AG43"/>
    <mergeCell ref="AF45:AG45"/>
    <mergeCell ref="AF46:AG46"/>
    <mergeCell ref="AL45:AM45"/>
    <mergeCell ref="AN45:AO45"/>
    <mergeCell ref="AF44:AG44"/>
    <mergeCell ref="AL43:AM43"/>
    <mergeCell ref="AJ45:AK45"/>
    <mergeCell ref="AH42:AI42"/>
    <mergeCell ref="AH43:AI43"/>
    <mergeCell ref="AH44:AI44"/>
    <mergeCell ref="AL36:AM36"/>
    <mergeCell ref="AN36:AO36"/>
    <mergeCell ref="AR36:AS36"/>
    <mergeCell ref="AT36:AU36"/>
    <mergeCell ref="AV36:AW36"/>
    <mergeCell ref="AV34:AW34"/>
    <mergeCell ref="AF36:AG36"/>
    <mergeCell ref="AL35:AM35"/>
    <mergeCell ref="AN35:AO35"/>
    <mergeCell ref="AF38:AG38"/>
    <mergeCell ref="AL37:AM37"/>
    <mergeCell ref="AN37:AO37"/>
    <mergeCell ref="AR37:AS37"/>
    <mergeCell ref="AT37:AU37"/>
    <mergeCell ref="AV37:AW37"/>
    <mergeCell ref="AN39:AO39"/>
    <mergeCell ref="AR39:AS39"/>
    <mergeCell ref="AT39:AU39"/>
    <mergeCell ref="AV39:AW39"/>
    <mergeCell ref="AF37:AG37"/>
    <mergeCell ref="AL38:AM38"/>
    <mergeCell ref="AN38:AO38"/>
    <mergeCell ref="AR38:AS38"/>
    <mergeCell ref="AT38:AU38"/>
    <mergeCell ref="AV38:AW38"/>
    <mergeCell ref="AP35:AQ35"/>
    <mergeCell ref="AP36:AQ36"/>
    <mergeCell ref="AP37:AQ37"/>
    <mergeCell ref="AJ35:AK35"/>
    <mergeCell ref="AJ36:AK36"/>
    <mergeCell ref="AJ37:AK37"/>
    <mergeCell ref="AP38:AQ38"/>
    <mergeCell ref="AL34:AM34"/>
    <mergeCell ref="AN34:AO34"/>
    <mergeCell ref="AR34:AS34"/>
    <mergeCell ref="AT34:AU34"/>
    <mergeCell ref="AF34:AG34"/>
    <mergeCell ref="AL33:AM33"/>
    <mergeCell ref="AF35:AG35"/>
    <mergeCell ref="AF28:AG28"/>
    <mergeCell ref="AL27:AM27"/>
    <mergeCell ref="AN27:AO27"/>
    <mergeCell ref="AR27:AS27"/>
    <mergeCell ref="AT27:AU27"/>
    <mergeCell ref="AV27:AW27"/>
    <mergeCell ref="AT29:AU29"/>
    <mergeCell ref="AV29:AW29"/>
    <mergeCell ref="AL28:AM28"/>
    <mergeCell ref="AN28:AO28"/>
    <mergeCell ref="AR28:AS28"/>
    <mergeCell ref="AT28:AU28"/>
    <mergeCell ref="AF32:AG32"/>
    <mergeCell ref="AL31:AM31"/>
    <mergeCell ref="AN31:AO31"/>
    <mergeCell ref="AR31:AS31"/>
    <mergeCell ref="AF30:AG30"/>
    <mergeCell ref="AR32:AS32"/>
    <mergeCell ref="AT32:AU32"/>
    <mergeCell ref="AF27:AG27"/>
    <mergeCell ref="AJ33:AK33"/>
    <mergeCell ref="AJ34:AK34"/>
    <mergeCell ref="AL32:AM32"/>
    <mergeCell ref="AN32:AO32"/>
    <mergeCell ref="AJ30:AK30"/>
    <mergeCell ref="AN22:AO22"/>
    <mergeCell ref="AB18:AC21"/>
    <mergeCell ref="U18:AA18"/>
    <mergeCell ref="U19:W21"/>
    <mergeCell ref="X19:Y21"/>
    <mergeCell ref="AL29:AM29"/>
    <mergeCell ref="AN29:AO29"/>
    <mergeCell ref="AR29:AS29"/>
    <mergeCell ref="AF31:AG31"/>
    <mergeCell ref="AJ27:AK27"/>
    <mergeCell ref="AJ31:AK31"/>
    <mergeCell ref="AF29:AG29"/>
    <mergeCell ref="AL30:AM30"/>
    <mergeCell ref="AN30:AO30"/>
    <mergeCell ref="AR30:AS30"/>
    <mergeCell ref="AJ28:AK28"/>
    <mergeCell ref="AJ29:AK29"/>
    <mergeCell ref="AF24:AG24"/>
    <mergeCell ref="AL23:AM23"/>
    <mergeCell ref="AN23:AO23"/>
    <mergeCell ref="AR23:AS23"/>
    <mergeCell ref="AF23:AG23"/>
    <mergeCell ref="AL22:AM22"/>
    <mergeCell ref="AJ21:AK21"/>
    <mergeCell ref="AP21:AQ21"/>
    <mergeCell ref="AL20:AQ20"/>
    <mergeCell ref="AL19:AW19"/>
    <mergeCell ref="AR20:AW20"/>
    <mergeCell ref="A39:B39"/>
    <mergeCell ref="A34:B34"/>
    <mergeCell ref="C34:I34"/>
    <mergeCell ref="A33:B33"/>
    <mergeCell ref="U35:W35"/>
    <mergeCell ref="X35:Y35"/>
    <mergeCell ref="J34:R34"/>
    <mergeCell ref="Z35:AA35"/>
    <mergeCell ref="AB34:AC34"/>
    <mergeCell ref="AV24:AW24"/>
    <mergeCell ref="AF26:AG26"/>
    <mergeCell ref="AL26:AM26"/>
    <mergeCell ref="AN26:AO26"/>
    <mergeCell ref="AR26:AS26"/>
    <mergeCell ref="AV25:AW25"/>
    <mergeCell ref="AJ24:AK24"/>
    <mergeCell ref="AJ25:AK25"/>
    <mergeCell ref="AJ26:AK26"/>
    <mergeCell ref="Z25:AA25"/>
    <mergeCell ref="AT30:AU30"/>
    <mergeCell ref="AV30:AW30"/>
    <mergeCell ref="AV28:AW28"/>
    <mergeCell ref="AV26:AW26"/>
    <mergeCell ref="AF25:AG25"/>
    <mergeCell ref="AT26:AU26"/>
    <mergeCell ref="AN25:AO25"/>
    <mergeCell ref="AB24:AC24"/>
    <mergeCell ref="AL24:AM24"/>
    <mergeCell ref="AN24:AO24"/>
    <mergeCell ref="AR24:AS24"/>
    <mergeCell ref="AR35:AS35"/>
    <mergeCell ref="AT35:AU35"/>
    <mergeCell ref="J45:R45"/>
    <mergeCell ref="C45:I45"/>
    <mergeCell ref="Z42:AA42"/>
    <mergeCell ref="C39:I39"/>
    <mergeCell ref="AB37:AC37"/>
    <mergeCell ref="J42:R42"/>
    <mergeCell ref="X41:Y41"/>
    <mergeCell ref="Z40:AA40"/>
    <mergeCell ref="J41:R41"/>
    <mergeCell ref="AB41:AC41"/>
    <mergeCell ref="A41:B41"/>
    <mergeCell ref="U43:W43"/>
    <mergeCell ref="A37:B37"/>
    <mergeCell ref="Z37:AA37"/>
    <mergeCell ref="A38:B38"/>
    <mergeCell ref="C38:I38"/>
    <mergeCell ref="U39:W39"/>
    <mergeCell ref="X39:Y39"/>
    <mergeCell ref="J38:R38"/>
    <mergeCell ref="Z39:AA39"/>
    <mergeCell ref="AB38:AC38"/>
    <mergeCell ref="U38:W38"/>
    <mergeCell ref="X38:Y38"/>
    <mergeCell ref="Z38:AA38"/>
    <mergeCell ref="A44:B44"/>
    <mergeCell ref="C44:I44"/>
    <mergeCell ref="C41:I41"/>
    <mergeCell ref="C37:I37"/>
    <mergeCell ref="A40:B40"/>
    <mergeCell ref="C40:I40"/>
    <mergeCell ref="J40:R40"/>
    <mergeCell ref="J39:R39"/>
    <mergeCell ref="A36:B36"/>
    <mergeCell ref="C36:I36"/>
    <mergeCell ref="A35:B35"/>
    <mergeCell ref="U37:W37"/>
    <mergeCell ref="X37:Y37"/>
    <mergeCell ref="J36:R36"/>
    <mergeCell ref="J37:R37"/>
    <mergeCell ref="AB36:AC36"/>
    <mergeCell ref="U36:W36"/>
    <mergeCell ref="X36:Y36"/>
    <mergeCell ref="Z36:AA36"/>
    <mergeCell ref="A46:B46"/>
    <mergeCell ref="C46:I46"/>
    <mergeCell ref="J46:R46"/>
    <mergeCell ref="J44:R44"/>
    <mergeCell ref="AB45:AC45"/>
    <mergeCell ref="X43:Y43"/>
    <mergeCell ref="J43:R43"/>
    <mergeCell ref="A43:B43"/>
    <mergeCell ref="C43:I43"/>
    <mergeCell ref="A42:B42"/>
    <mergeCell ref="AB43:AC43"/>
    <mergeCell ref="Z45:AA45"/>
    <mergeCell ref="X45:Y45"/>
    <mergeCell ref="U45:W45"/>
    <mergeCell ref="Z41:AA41"/>
    <mergeCell ref="AB40:AC40"/>
    <mergeCell ref="U40:W40"/>
    <mergeCell ref="X40:Y40"/>
    <mergeCell ref="X42:Y42"/>
    <mergeCell ref="C42:I42"/>
    <mergeCell ref="A45:B45"/>
    <mergeCell ref="A32:B32"/>
    <mergeCell ref="C32:I32"/>
    <mergeCell ref="U33:W33"/>
    <mergeCell ref="X33:Y33"/>
    <mergeCell ref="J32:R32"/>
    <mergeCell ref="Z33:AA33"/>
    <mergeCell ref="AB32:AC32"/>
    <mergeCell ref="U32:W32"/>
    <mergeCell ref="X32:Y32"/>
    <mergeCell ref="Z32:AA32"/>
    <mergeCell ref="J33:R33"/>
    <mergeCell ref="AB33:AC33"/>
    <mergeCell ref="U34:W34"/>
    <mergeCell ref="X34:Y34"/>
    <mergeCell ref="Z34:AA34"/>
    <mergeCell ref="J35:R35"/>
    <mergeCell ref="AB35:AC35"/>
    <mergeCell ref="C33:I33"/>
    <mergeCell ref="C35:I35"/>
    <mergeCell ref="S35:T35"/>
    <mergeCell ref="S32:T32"/>
    <mergeCell ref="S33:T33"/>
    <mergeCell ref="S34:T34"/>
    <mergeCell ref="A30:B30"/>
    <mergeCell ref="C30:I30"/>
    <mergeCell ref="Z29:AA29"/>
    <mergeCell ref="A29:B29"/>
    <mergeCell ref="U31:W31"/>
    <mergeCell ref="X31:Y31"/>
    <mergeCell ref="J30:R30"/>
    <mergeCell ref="J31:R31"/>
    <mergeCell ref="A31:B31"/>
    <mergeCell ref="C31:I31"/>
    <mergeCell ref="Z31:AA31"/>
    <mergeCell ref="AB30:AC30"/>
    <mergeCell ref="U30:W30"/>
    <mergeCell ref="X30:Y30"/>
    <mergeCell ref="Z30:AA30"/>
    <mergeCell ref="AB31:AC31"/>
    <mergeCell ref="S29:T29"/>
    <mergeCell ref="S30:T30"/>
    <mergeCell ref="S31:T31"/>
    <mergeCell ref="A28:B28"/>
    <mergeCell ref="C28:I28"/>
    <mergeCell ref="A27:B27"/>
    <mergeCell ref="J28:R28"/>
    <mergeCell ref="S26:T26"/>
    <mergeCell ref="S27:T27"/>
    <mergeCell ref="S28:T28"/>
    <mergeCell ref="J29:R29"/>
    <mergeCell ref="J27:R27"/>
    <mergeCell ref="AB27:AC27"/>
    <mergeCell ref="C29:I29"/>
    <mergeCell ref="AB28:AC28"/>
    <mergeCell ref="U28:W28"/>
    <mergeCell ref="X28:Y28"/>
    <mergeCell ref="C27:I27"/>
    <mergeCell ref="Z28:AA28"/>
    <mergeCell ref="AB29:AC29"/>
    <mergeCell ref="U29:W29"/>
    <mergeCell ref="X29:Y29"/>
    <mergeCell ref="A26:B26"/>
    <mergeCell ref="C26:I26"/>
    <mergeCell ref="U27:W27"/>
    <mergeCell ref="X27:Y27"/>
    <mergeCell ref="J26:R26"/>
    <mergeCell ref="Z27:AA27"/>
    <mergeCell ref="AB26:AC26"/>
    <mergeCell ref="U26:W26"/>
    <mergeCell ref="X26:Y26"/>
    <mergeCell ref="Z26:AA26"/>
    <mergeCell ref="U23:W23"/>
    <mergeCell ref="X23:Y23"/>
    <mergeCell ref="Z23:AA23"/>
    <mergeCell ref="AB22:AC22"/>
    <mergeCell ref="U22:W22"/>
    <mergeCell ref="X22:Y22"/>
    <mergeCell ref="Z22:AA22"/>
    <mergeCell ref="AB23:AC23"/>
    <mergeCell ref="C25:I25"/>
    <mergeCell ref="A24:B24"/>
    <mergeCell ref="C24:I24"/>
    <mergeCell ref="J25:R25"/>
    <mergeCell ref="U24:W24"/>
    <mergeCell ref="X24:Y24"/>
    <mergeCell ref="Z24:AA24"/>
    <mergeCell ref="A25:B25"/>
    <mergeCell ref="U25:W25"/>
    <mergeCell ref="X25:Y25"/>
    <mergeCell ref="J24:R24"/>
    <mergeCell ref="AB25:AC25"/>
    <mergeCell ref="G3:X3"/>
    <mergeCell ref="G4:X4"/>
    <mergeCell ref="G5:X5"/>
    <mergeCell ref="G6:X6"/>
    <mergeCell ref="G12:X12"/>
    <mergeCell ref="G7:X7"/>
    <mergeCell ref="G8:X8"/>
    <mergeCell ref="G9:X9"/>
    <mergeCell ref="G10:X10"/>
    <mergeCell ref="G11:X11"/>
    <mergeCell ref="G13:X13"/>
    <mergeCell ref="G14:X14"/>
    <mergeCell ref="G15:X15"/>
    <mergeCell ref="G16:X16"/>
    <mergeCell ref="J22:R22"/>
    <mergeCell ref="Z19:AA21"/>
    <mergeCell ref="S18:T21"/>
    <mergeCell ref="S22:T22"/>
    <mergeCell ref="S23:T23"/>
    <mergeCell ref="S24:T24"/>
    <mergeCell ref="S25:T25"/>
    <mergeCell ref="A18:B21"/>
    <mergeCell ref="J23:R23"/>
    <mergeCell ref="C18:I21"/>
    <mergeCell ref="J18:R21"/>
    <mergeCell ref="C23:I23"/>
    <mergeCell ref="A22:B22"/>
    <mergeCell ref="C22:I22"/>
    <mergeCell ref="A23:B23"/>
    <mergeCell ref="AL47:AM47"/>
    <mergeCell ref="AN47:AO47"/>
    <mergeCell ref="AP47:AQ47"/>
    <mergeCell ref="AL48:AM48"/>
    <mergeCell ref="AN48:AO48"/>
    <mergeCell ref="AP48:AQ48"/>
    <mergeCell ref="AL49:AM49"/>
    <mergeCell ref="AN49:AO49"/>
    <mergeCell ref="AL56:AM56"/>
    <mergeCell ref="AN56:AO56"/>
    <mergeCell ref="AP56:AQ56"/>
    <mergeCell ref="AL25:AM25"/>
    <mergeCell ref="AJ22:AK22"/>
    <mergeCell ref="AJ23:AK23"/>
    <mergeCell ref="S38:T38"/>
    <mergeCell ref="S39:T39"/>
    <mergeCell ref="S40:T40"/>
    <mergeCell ref="AH38:AI38"/>
    <mergeCell ref="AH39:AI39"/>
    <mergeCell ref="AH40:AI40"/>
    <mergeCell ref="S41:T41"/>
    <mergeCell ref="S42:T42"/>
    <mergeCell ref="S43:T43"/>
    <mergeCell ref="S44:T44"/>
    <mergeCell ref="AT25:AU25"/>
    <mergeCell ref="AN21:AO21"/>
    <mergeCell ref="AR21:AS21"/>
    <mergeCell ref="AT21:AU21"/>
    <mergeCell ref="AT44:AU44"/>
    <mergeCell ref="AL40:AM40"/>
    <mergeCell ref="AN40:AO40"/>
    <mergeCell ref="AR40:AS40"/>
    <mergeCell ref="AT40:AU40"/>
    <mergeCell ref="AL39:AM39"/>
    <mergeCell ref="AL42:AM42"/>
    <mergeCell ref="AN42:AO42"/>
    <mergeCell ref="AR42:AS42"/>
    <mergeCell ref="AT42:AU42"/>
    <mergeCell ref="AN46:AO46"/>
    <mergeCell ref="AL46:AM46"/>
    <mergeCell ref="AL21:AM21"/>
    <mergeCell ref="AP45:AQ45"/>
    <mergeCell ref="AP46:AQ46"/>
    <mergeCell ref="BJ49:BK49"/>
    <mergeCell ref="BL49:BM49"/>
    <mergeCell ref="AV46:AW46"/>
    <mergeCell ref="AR47:AS47"/>
    <mergeCell ref="AT47:AU47"/>
    <mergeCell ref="AV47:AW47"/>
    <mergeCell ref="AR48:AS48"/>
    <mergeCell ref="AT48:AU48"/>
    <mergeCell ref="AV48:AW48"/>
    <mergeCell ref="AR49:AS49"/>
    <mergeCell ref="AT49:AU49"/>
    <mergeCell ref="AV49:AW49"/>
    <mergeCell ref="AV22:AW22"/>
    <mergeCell ref="AT23:AU23"/>
    <mergeCell ref="AR22:AS22"/>
    <mergeCell ref="AT22:AU22"/>
    <mergeCell ref="AR25:AS25"/>
    <mergeCell ref="AV23:AW23"/>
    <mergeCell ref="AT24:AU24"/>
    <mergeCell ref="AV33:AW33"/>
    <mergeCell ref="AT31:AU31"/>
    <mergeCell ref="AV31:AW31"/>
    <mergeCell ref="AV32:AW32"/>
    <mergeCell ref="BL48:BM48"/>
    <mergeCell ref="AV35:AW35"/>
    <mergeCell ref="AR43:AS43"/>
    <mergeCell ref="AT43:AU43"/>
    <mergeCell ref="BJ32:BK32"/>
    <mergeCell ref="BL32:BM32"/>
    <mergeCell ref="BL42:BM42"/>
    <mergeCell ref="AX24:AY24"/>
    <mergeCell ref="AZ24:BA24"/>
    <mergeCell ref="BN25:BO25"/>
    <mergeCell ref="BJ26:BK26"/>
    <mergeCell ref="BL26:BM26"/>
    <mergeCell ref="BN26:BO26"/>
    <mergeCell ref="BJ27:BK27"/>
    <mergeCell ref="BL27:BM27"/>
    <mergeCell ref="BN27:BO27"/>
    <mergeCell ref="BJ21:BK21"/>
    <mergeCell ref="BL21:BM21"/>
    <mergeCell ref="BN28:BO28"/>
    <mergeCell ref="BJ29:BK29"/>
    <mergeCell ref="BL29:BM29"/>
    <mergeCell ref="BN29:BO29"/>
    <mergeCell ref="BJ30:BK30"/>
    <mergeCell ref="BL30:BM30"/>
    <mergeCell ref="BN30:BO30"/>
    <mergeCell ref="BJ31:BK31"/>
    <mergeCell ref="BL31:BM31"/>
    <mergeCell ref="BN31:BO31"/>
    <mergeCell ref="BN21:BO21"/>
    <mergeCell ref="BJ22:BK22"/>
    <mergeCell ref="BL22:BM22"/>
    <mergeCell ref="BN22:BO22"/>
    <mergeCell ref="BJ23:BK23"/>
    <mergeCell ref="BL23:BM23"/>
    <mergeCell ref="BN23:BO23"/>
    <mergeCell ref="BJ24:BK24"/>
    <mergeCell ref="BL24:BM24"/>
    <mergeCell ref="BN24:BO24"/>
    <mergeCell ref="BJ25:BK25"/>
    <mergeCell ref="BL25:BM25"/>
    <mergeCell ref="BN32:BO32"/>
    <mergeCell ref="BJ33:BK33"/>
    <mergeCell ref="BL33:BM33"/>
    <mergeCell ref="BN33:BO33"/>
    <mergeCell ref="BJ34:BK34"/>
    <mergeCell ref="BL34:BM34"/>
    <mergeCell ref="BN34:BO34"/>
    <mergeCell ref="BJ28:BK28"/>
    <mergeCell ref="BL28:BM28"/>
    <mergeCell ref="BN48:BO48"/>
    <mergeCell ref="BN35:BO35"/>
    <mergeCell ref="BJ36:BK36"/>
    <mergeCell ref="BL36:BM36"/>
    <mergeCell ref="BN36:BO36"/>
    <mergeCell ref="BJ37:BK37"/>
    <mergeCell ref="BL37:BM37"/>
    <mergeCell ref="BN37:BO37"/>
    <mergeCell ref="BJ38:BK38"/>
    <mergeCell ref="BL38:BM38"/>
    <mergeCell ref="BN38:BO38"/>
    <mergeCell ref="BJ39:BK39"/>
    <mergeCell ref="BL39:BM39"/>
    <mergeCell ref="BN39:BO39"/>
    <mergeCell ref="BJ40:BK40"/>
    <mergeCell ref="BL40:BM40"/>
    <mergeCell ref="BN40:BO40"/>
    <mergeCell ref="BJ41:BK41"/>
    <mergeCell ref="BL41:BM41"/>
    <mergeCell ref="BN41:BO41"/>
    <mergeCell ref="BJ35:BK35"/>
    <mergeCell ref="BL35:BM35"/>
    <mergeCell ref="BJ42:BK42"/>
    <mergeCell ref="BT23:BU23"/>
    <mergeCell ref="BP24:BQ24"/>
    <mergeCell ref="BR24:BS24"/>
    <mergeCell ref="BT24:BU24"/>
    <mergeCell ref="BP25:BQ25"/>
    <mergeCell ref="BR25:BS25"/>
    <mergeCell ref="BT25:BU25"/>
    <mergeCell ref="BP26:BQ26"/>
    <mergeCell ref="BN49:BO49"/>
    <mergeCell ref="BJ56:BK56"/>
    <mergeCell ref="BL56:BM56"/>
    <mergeCell ref="BN56:BO56"/>
    <mergeCell ref="BJ57:BK57"/>
    <mergeCell ref="BL57:BM57"/>
    <mergeCell ref="BN57:BO57"/>
    <mergeCell ref="BN42:BO42"/>
    <mergeCell ref="BJ43:BK43"/>
    <mergeCell ref="BL43:BM43"/>
    <mergeCell ref="BN43:BO43"/>
    <mergeCell ref="BJ44:BK44"/>
    <mergeCell ref="BL44:BM44"/>
    <mergeCell ref="BN44:BO44"/>
    <mergeCell ref="BJ45:BK45"/>
    <mergeCell ref="BL45:BM45"/>
    <mergeCell ref="BN45:BO45"/>
    <mergeCell ref="BJ46:BK46"/>
    <mergeCell ref="BL46:BM46"/>
    <mergeCell ref="BN46:BO46"/>
    <mergeCell ref="BJ47:BK47"/>
    <mergeCell ref="BL47:BM47"/>
    <mergeCell ref="BN47:BO47"/>
    <mergeCell ref="BJ48:BK48"/>
    <mergeCell ref="BR26:BS26"/>
    <mergeCell ref="BT26:BU26"/>
    <mergeCell ref="BP27:BQ27"/>
    <mergeCell ref="BR27:BS27"/>
    <mergeCell ref="BT27:BU27"/>
    <mergeCell ref="BP28:BQ28"/>
    <mergeCell ref="BR28:BS28"/>
    <mergeCell ref="BT28:BU28"/>
    <mergeCell ref="BP29:BQ29"/>
    <mergeCell ref="BR29:BS29"/>
    <mergeCell ref="BT29:BU29"/>
    <mergeCell ref="BP30:BQ30"/>
    <mergeCell ref="BR30:BS30"/>
    <mergeCell ref="BT30:BU30"/>
    <mergeCell ref="BP31:BQ31"/>
    <mergeCell ref="BR31:BS31"/>
    <mergeCell ref="BT31:BU31"/>
    <mergeCell ref="BP32:BQ32"/>
    <mergeCell ref="BR32:BS32"/>
    <mergeCell ref="BT32:BU32"/>
    <mergeCell ref="BP33:BQ33"/>
    <mergeCell ref="BR33:BS33"/>
    <mergeCell ref="BT33:BU33"/>
    <mergeCell ref="BP34:BQ34"/>
    <mergeCell ref="BR34:BS34"/>
    <mergeCell ref="BT34:BU34"/>
    <mergeCell ref="BP35:BQ35"/>
    <mergeCell ref="BR35:BS35"/>
    <mergeCell ref="BT35:BU35"/>
    <mergeCell ref="BP36:BQ36"/>
    <mergeCell ref="BR36:BS36"/>
    <mergeCell ref="BT36:BU36"/>
    <mergeCell ref="BP37:BQ37"/>
    <mergeCell ref="BR37:BS37"/>
    <mergeCell ref="BT37:BU37"/>
    <mergeCell ref="BP38:BQ38"/>
    <mergeCell ref="BR38:BS38"/>
    <mergeCell ref="BT38:BU38"/>
    <mergeCell ref="BP39:BQ39"/>
    <mergeCell ref="BR39:BS39"/>
    <mergeCell ref="BT39:BU39"/>
    <mergeCell ref="BP40:BQ40"/>
    <mergeCell ref="BR40:BS40"/>
    <mergeCell ref="BT40:BU40"/>
    <mergeCell ref="BP41:BQ41"/>
    <mergeCell ref="BR41:BS41"/>
    <mergeCell ref="BT41:BU41"/>
    <mergeCell ref="BP42:BQ42"/>
    <mergeCell ref="BR42:BS42"/>
    <mergeCell ref="BT42:BU42"/>
    <mergeCell ref="BP43:BQ43"/>
    <mergeCell ref="BR43:BS43"/>
    <mergeCell ref="BT43:BU43"/>
    <mergeCell ref="BP56:BQ56"/>
    <mergeCell ref="BR56:BS56"/>
    <mergeCell ref="BT56:BU56"/>
    <mergeCell ref="BP57:BQ57"/>
    <mergeCell ref="BR57:BS57"/>
    <mergeCell ref="BT57:BU57"/>
    <mergeCell ref="BP44:BQ44"/>
    <mergeCell ref="BR44:BS44"/>
    <mergeCell ref="BT44:BU44"/>
    <mergeCell ref="BP45:BQ45"/>
    <mergeCell ref="BR45:BS45"/>
    <mergeCell ref="BT45:BU45"/>
    <mergeCell ref="BP46:BQ46"/>
    <mergeCell ref="BR46:BS46"/>
    <mergeCell ref="BT46:BU46"/>
    <mergeCell ref="BP47:BQ47"/>
    <mergeCell ref="BR47:BS47"/>
    <mergeCell ref="BT47:BU47"/>
    <mergeCell ref="BP48:BQ48"/>
    <mergeCell ref="BR48:BS48"/>
    <mergeCell ref="BT48:BU48"/>
    <mergeCell ref="BP49:BQ49"/>
    <mergeCell ref="BR49:BS49"/>
    <mergeCell ref="BT49:BU49"/>
    <mergeCell ref="BR52:BS52"/>
    <mergeCell ref="BT52:BU52"/>
    <mergeCell ref="BP51:BQ51"/>
    <mergeCell ref="BR51:BS51"/>
    <mergeCell ref="BT51:BU51"/>
    <mergeCell ref="BJ19:BU19"/>
    <mergeCell ref="AX19:BI19"/>
    <mergeCell ref="AX20:BC20"/>
    <mergeCell ref="BD20:BI20"/>
    <mergeCell ref="AX21:AY21"/>
    <mergeCell ref="AZ21:BA21"/>
    <mergeCell ref="BB21:BC21"/>
    <mergeCell ref="BD21:BE21"/>
    <mergeCell ref="BF21:BG21"/>
    <mergeCell ref="BH21:BI21"/>
    <mergeCell ref="AX22:AY22"/>
    <mergeCell ref="AZ22:BA22"/>
    <mergeCell ref="BB22:BC22"/>
    <mergeCell ref="BD22:BE22"/>
    <mergeCell ref="BF22:BG22"/>
    <mergeCell ref="BH22:BI22"/>
    <mergeCell ref="AX23:AY23"/>
    <mergeCell ref="AZ23:BA23"/>
    <mergeCell ref="BB23:BC23"/>
    <mergeCell ref="BD23:BE23"/>
    <mergeCell ref="BF23:BG23"/>
    <mergeCell ref="BH23:BI23"/>
    <mergeCell ref="BJ20:BO20"/>
    <mergeCell ref="BP20:BU20"/>
    <mergeCell ref="BP21:BQ21"/>
    <mergeCell ref="BR21:BS21"/>
    <mergeCell ref="BT21:BU21"/>
    <mergeCell ref="BP22:BQ22"/>
    <mergeCell ref="BR22:BS22"/>
    <mergeCell ref="BT22:BU22"/>
    <mergeCell ref="BP23:BQ23"/>
    <mergeCell ref="BR23:BS23"/>
    <mergeCell ref="BB24:BC24"/>
    <mergeCell ref="BD24:BE24"/>
    <mergeCell ref="BF24:BG24"/>
    <mergeCell ref="BH24:BI24"/>
    <mergeCell ref="AX25:AY25"/>
    <mergeCell ref="AZ25:BA25"/>
    <mergeCell ref="BB25:BC25"/>
    <mergeCell ref="BD25:BE25"/>
    <mergeCell ref="BF25:BG25"/>
    <mergeCell ref="BH25:BI25"/>
    <mergeCell ref="AX26:AY26"/>
    <mergeCell ref="AZ26:BA26"/>
    <mergeCell ref="BB26:BC26"/>
    <mergeCell ref="BD26:BE26"/>
    <mergeCell ref="BF26:BG26"/>
    <mergeCell ref="BH26:BI26"/>
    <mergeCell ref="AX27:AY27"/>
    <mergeCell ref="AZ27:BA27"/>
    <mergeCell ref="BB27:BC27"/>
    <mergeCell ref="BD27:BE27"/>
    <mergeCell ref="BF27:BG27"/>
    <mergeCell ref="BH27:BI27"/>
    <mergeCell ref="AX28:AY28"/>
    <mergeCell ref="AZ28:BA28"/>
    <mergeCell ref="BB28:BC28"/>
    <mergeCell ref="BD28:BE28"/>
    <mergeCell ref="BF28:BG28"/>
    <mergeCell ref="BH28:BI28"/>
    <mergeCell ref="AX29:AY29"/>
    <mergeCell ref="AZ29:BA29"/>
    <mergeCell ref="BB29:BC29"/>
    <mergeCell ref="BD29:BE29"/>
    <mergeCell ref="BF29:BG29"/>
    <mergeCell ref="BH29:BI29"/>
    <mergeCell ref="AX30:AY30"/>
    <mergeCell ref="AZ30:BA30"/>
    <mergeCell ref="BB30:BC30"/>
    <mergeCell ref="BD30:BE30"/>
    <mergeCell ref="BF30:BG30"/>
    <mergeCell ref="BH30:BI30"/>
    <mergeCell ref="AX31:AY31"/>
    <mergeCell ref="AZ31:BA31"/>
    <mergeCell ref="BB31:BC31"/>
    <mergeCell ref="BD31:BE31"/>
    <mergeCell ref="BF31:BG31"/>
    <mergeCell ref="BH31:BI31"/>
    <mergeCell ref="AX32:AY32"/>
    <mergeCell ref="AZ32:BA32"/>
    <mergeCell ref="BB32:BC32"/>
    <mergeCell ref="BD32:BE32"/>
    <mergeCell ref="BF32:BG32"/>
    <mergeCell ref="BH32:BI32"/>
    <mergeCell ref="AX33:AY33"/>
    <mergeCell ref="AZ33:BA33"/>
    <mergeCell ref="BB33:BC33"/>
    <mergeCell ref="BD33:BE33"/>
    <mergeCell ref="BF33:BG33"/>
    <mergeCell ref="BH33:BI33"/>
    <mergeCell ref="AX34:AY34"/>
    <mergeCell ref="AZ34:BA34"/>
    <mergeCell ref="BB34:BC34"/>
    <mergeCell ref="BD34:BE34"/>
    <mergeCell ref="BF34:BG34"/>
    <mergeCell ref="BH34:BI34"/>
    <mergeCell ref="AX35:AY35"/>
    <mergeCell ref="AZ35:BA35"/>
    <mergeCell ref="BB35:BC35"/>
    <mergeCell ref="BD35:BE35"/>
    <mergeCell ref="BF35:BG35"/>
    <mergeCell ref="BH35:BI35"/>
    <mergeCell ref="AX36:AY36"/>
    <mergeCell ref="AZ36:BA36"/>
    <mergeCell ref="BB36:BC36"/>
    <mergeCell ref="BD36:BE36"/>
    <mergeCell ref="BF36:BG36"/>
    <mergeCell ref="BH36:BI36"/>
    <mergeCell ref="AX37:AY37"/>
    <mergeCell ref="AZ37:BA37"/>
    <mergeCell ref="BB37:BC37"/>
    <mergeCell ref="BD37:BE37"/>
    <mergeCell ref="BF37:BG37"/>
    <mergeCell ref="BH37:BI37"/>
    <mergeCell ref="AX38:AY38"/>
    <mergeCell ref="AZ38:BA38"/>
    <mergeCell ref="BB38:BC38"/>
    <mergeCell ref="BD38:BE38"/>
    <mergeCell ref="BF38:BG38"/>
    <mergeCell ref="BH38:BI38"/>
    <mergeCell ref="AX39:AY39"/>
    <mergeCell ref="AZ39:BA39"/>
    <mergeCell ref="BB39:BC39"/>
    <mergeCell ref="BD39:BE39"/>
    <mergeCell ref="BF39:BG39"/>
    <mergeCell ref="BH39:BI39"/>
    <mergeCell ref="AX40:AY40"/>
    <mergeCell ref="AZ40:BA40"/>
    <mergeCell ref="BB40:BC40"/>
    <mergeCell ref="BD40:BE40"/>
    <mergeCell ref="BF40:BG40"/>
    <mergeCell ref="BH40:BI40"/>
    <mergeCell ref="AX41:AY41"/>
    <mergeCell ref="AZ41:BA41"/>
    <mergeCell ref="BB41:BC41"/>
    <mergeCell ref="BD41:BE41"/>
    <mergeCell ref="BF41:BG41"/>
    <mergeCell ref="BH41:BI41"/>
    <mergeCell ref="AX42:AY42"/>
    <mergeCell ref="AZ42:BA42"/>
    <mergeCell ref="BB42:BC42"/>
    <mergeCell ref="BD42:BE42"/>
    <mergeCell ref="BF42:BG42"/>
    <mergeCell ref="BH42:BI42"/>
    <mergeCell ref="AX43:AY43"/>
    <mergeCell ref="AZ43:BA43"/>
    <mergeCell ref="BB43:BC43"/>
    <mergeCell ref="BD43:BE43"/>
    <mergeCell ref="BF43:BG43"/>
    <mergeCell ref="BH43:BI43"/>
    <mergeCell ref="AX44:AY44"/>
    <mergeCell ref="AZ44:BA44"/>
    <mergeCell ref="BB44:BC44"/>
    <mergeCell ref="BD44:BE44"/>
    <mergeCell ref="BF44:BG44"/>
    <mergeCell ref="BH44:BI44"/>
    <mergeCell ref="AX45:AY45"/>
    <mergeCell ref="AZ45:BA45"/>
    <mergeCell ref="BB45:BC45"/>
    <mergeCell ref="BD45:BE45"/>
    <mergeCell ref="BF45:BG45"/>
    <mergeCell ref="BH45:BI45"/>
    <mergeCell ref="AX46:AY46"/>
    <mergeCell ref="AZ46:BA46"/>
    <mergeCell ref="BB46:BC46"/>
    <mergeCell ref="BD46:BE46"/>
    <mergeCell ref="BF46:BG46"/>
    <mergeCell ref="BH46:BI46"/>
    <mergeCell ref="AX47:AY47"/>
    <mergeCell ref="AZ47:BA47"/>
    <mergeCell ref="BB47:BC47"/>
    <mergeCell ref="BD47:BE47"/>
    <mergeCell ref="BF47:BG47"/>
    <mergeCell ref="BH47:BI47"/>
    <mergeCell ref="AX57:AY57"/>
    <mergeCell ref="AZ57:BA57"/>
    <mergeCell ref="BB57:BC57"/>
    <mergeCell ref="BD57:BE57"/>
    <mergeCell ref="BF57:BG57"/>
    <mergeCell ref="BH57:BI57"/>
    <mergeCell ref="AX48:AY48"/>
    <mergeCell ref="AZ48:BA48"/>
    <mergeCell ref="BB48:BC48"/>
    <mergeCell ref="BD48:BE48"/>
    <mergeCell ref="BF48:BG48"/>
    <mergeCell ref="BH48:BI48"/>
    <mergeCell ref="AX49:AY49"/>
    <mergeCell ref="AZ49:BA49"/>
    <mergeCell ref="BB49:BC49"/>
    <mergeCell ref="BD49:BE49"/>
    <mergeCell ref="BF49:BG49"/>
    <mergeCell ref="BH49:BI49"/>
    <mergeCell ref="AX56:AY56"/>
    <mergeCell ref="AZ56:BA56"/>
    <mergeCell ref="BB56:BC56"/>
    <mergeCell ref="BD56:BE56"/>
    <mergeCell ref="BF56:BG56"/>
    <mergeCell ref="BH56:BI56"/>
    <mergeCell ref="BD55:BE55"/>
    <mergeCell ref="BF55:BG55"/>
    <mergeCell ref="BH55:BI55"/>
    <mergeCell ref="BV21:BW21"/>
    <mergeCell ref="BX21:BY21"/>
    <mergeCell ref="BZ21:CA21"/>
    <mergeCell ref="BV22:BW22"/>
    <mergeCell ref="BX22:BY22"/>
    <mergeCell ref="BZ22:CA22"/>
    <mergeCell ref="BV23:BW23"/>
    <mergeCell ref="BX23:BY23"/>
    <mergeCell ref="BZ23:CA23"/>
    <mergeCell ref="BV24:BW24"/>
    <mergeCell ref="BX24:BY24"/>
    <mergeCell ref="BZ24:CA24"/>
    <mergeCell ref="BV25:BW25"/>
    <mergeCell ref="BX25:BY25"/>
    <mergeCell ref="BZ25:CA25"/>
    <mergeCell ref="BV26:BW26"/>
    <mergeCell ref="BX26:BY26"/>
    <mergeCell ref="BZ26:CA26"/>
    <mergeCell ref="BX27:BY27"/>
    <mergeCell ref="BZ27:CA27"/>
    <mergeCell ref="BV28:BW28"/>
    <mergeCell ref="BX28:BY28"/>
    <mergeCell ref="BZ28:CA28"/>
    <mergeCell ref="BV29:BW29"/>
    <mergeCell ref="BX29:BY29"/>
    <mergeCell ref="BZ29:CA29"/>
    <mergeCell ref="BV30:BW30"/>
    <mergeCell ref="BX30:BY30"/>
    <mergeCell ref="BZ30:CA30"/>
    <mergeCell ref="BV31:BW31"/>
    <mergeCell ref="BX31:BY31"/>
    <mergeCell ref="BZ31:CA31"/>
    <mergeCell ref="BV32:BW32"/>
    <mergeCell ref="BX32:BY32"/>
    <mergeCell ref="BZ32:CA32"/>
    <mergeCell ref="BV27:BW27"/>
    <mergeCell ref="BV42:BW42"/>
    <mergeCell ref="BX42:BY42"/>
    <mergeCell ref="BZ42:CA42"/>
    <mergeCell ref="BV43:BW43"/>
    <mergeCell ref="BX43:BY43"/>
    <mergeCell ref="BZ43:CA43"/>
    <mergeCell ref="BV44:BW44"/>
    <mergeCell ref="BX44:BY44"/>
    <mergeCell ref="BZ44:CA44"/>
    <mergeCell ref="BV33:BW33"/>
    <mergeCell ref="BX33:BY33"/>
    <mergeCell ref="BZ33:CA33"/>
    <mergeCell ref="BV34:BW34"/>
    <mergeCell ref="BX34:BY34"/>
    <mergeCell ref="BZ34:CA34"/>
    <mergeCell ref="BV35:BW35"/>
    <mergeCell ref="BX35:BY35"/>
    <mergeCell ref="BZ35:CA35"/>
    <mergeCell ref="BV36:BW36"/>
    <mergeCell ref="BX36:BY36"/>
    <mergeCell ref="BZ36:CA36"/>
    <mergeCell ref="BV37:BW37"/>
    <mergeCell ref="BX37:BY37"/>
    <mergeCell ref="BZ37:CA37"/>
    <mergeCell ref="BV38:BW38"/>
    <mergeCell ref="BX38:BY38"/>
    <mergeCell ref="BZ38:CA38"/>
    <mergeCell ref="BV19:CA20"/>
    <mergeCell ref="AH57:AI57"/>
    <mergeCell ref="BV57:BW57"/>
    <mergeCell ref="BX57:BY57"/>
    <mergeCell ref="BZ57:CA57"/>
    <mergeCell ref="BV45:BW45"/>
    <mergeCell ref="BX45:BY45"/>
    <mergeCell ref="BZ45:CA45"/>
    <mergeCell ref="BV46:BW46"/>
    <mergeCell ref="BX46:BY46"/>
    <mergeCell ref="BZ46:CA46"/>
    <mergeCell ref="BV47:BW47"/>
    <mergeCell ref="BX47:BY47"/>
    <mergeCell ref="BZ47:CA47"/>
    <mergeCell ref="BV48:BW48"/>
    <mergeCell ref="BX48:BY48"/>
    <mergeCell ref="BZ48:CA48"/>
    <mergeCell ref="BV49:BW49"/>
    <mergeCell ref="BX49:BY49"/>
    <mergeCell ref="BZ49:CA49"/>
    <mergeCell ref="BV56:BW56"/>
    <mergeCell ref="BX56:BY56"/>
    <mergeCell ref="BZ56:CA56"/>
    <mergeCell ref="BV39:BW39"/>
    <mergeCell ref="BX39:BY39"/>
    <mergeCell ref="BZ39:CA39"/>
    <mergeCell ref="BV40:BW40"/>
    <mergeCell ref="BX40:BY40"/>
    <mergeCell ref="BZ40:CA40"/>
    <mergeCell ref="BV41:BW41"/>
    <mergeCell ref="BX41:BY41"/>
    <mergeCell ref="BZ41:CA41"/>
    <mergeCell ref="S45:T45"/>
    <mergeCell ref="S46:T46"/>
    <mergeCell ref="S47:T47"/>
    <mergeCell ref="S48:T48"/>
    <mergeCell ref="S49:T49"/>
    <mergeCell ref="S56:T56"/>
    <mergeCell ref="AD57:AE57"/>
    <mergeCell ref="AB44:AC44"/>
    <mergeCell ref="U44:W44"/>
    <mergeCell ref="AB39:AC39"/>
    <mergeCell ref="Z43:AA43"/>
    <mergeCell ref="AB42:AC42"/>
    <mergeCell ref="U42:W42"/>
    <mergeCell ref="U41:W41"/>
    <mergeCell ref="AH41:AI41"/>
    <mergeCell ref="AB47:AC47"/>
    <mergeCell ref="U47:W47"/>
    <mergeCell ref="U48:W48"/>
    <mergeCell ref="X48:Y48"/>
    <mergeCell ref="Z48:AA48"/>
    <mergeCell ref="U56:W56"/>
    <mergeCell ref="X56:Y56"/>
    <mergeCell ref="S57:T57"/>
    <mergeCell ref="AH35:AI35"/>
    <mergeCell ref="AH36:AI36"/>
    <mergeCell ref="AH37:AI37"/>
    <mergeCell ref="AH56:AI56"/>
    <mergeCell ref="AD38:AE38"/>
    <mergeCell ref="AD39:AE39"/>
    <mergeCell ref="AD40:AE40"/>
    <mergeCell ref="AD41:AE41"/>
    <mergeCell ref="AD42:AE42"/>
    <mergeCell ref="AD43:AE43"/>
    <mergeCell ref="AD44:AE44"/>
    <mergeCell ref="AD45:AE45"/>
    <mergeCell ref="AD46:AE46"/>
    <mergeCell ref="AD47:AE47"/>
    <mergeCell ref="AD48:AE48"/>
    <mergeCell ref="AD49:AE49"/>
    <mergeCell ref="AD56:AE56"/>
    <mergeCell ref="AF47:AG47"/>
    <mergeCell ref="AF40:AG40"/>
    <mergeCell ref="AF41:AG41"/>
    <mergeCell ref="AH48:AI48"/>
    <mergeCell ref="AH49:AI49"/>
    <mergeCell ref="AD35:AE35"/>
    <mergeCell ref="AD36:AE36"/>
    <mergeCell ref="AD37:AE37"/>
    <mergeCell ref="AH34:AI34"/>
    <mergeCell ref="AF33:AG33"/>
    <mergeCell ref="AD21:AE21"/>
    <mergeCell ref="AD22:AE22"/>
    <mergeCell ref="AD23:AE23"/>
    <mergeCell ref="AD24:AE24"/>
    <mergeCell ref="AD25:AE25"/>
    <mergeCell ref="AD26:AE26"/>
    <mergeCell ref="AD27:AE27"/>
    <mergeCell ref="AD28:AE28"/>
    <mergeCell ref="AD29:AE29"/>
    <mergeCell ref="AD30:AE30"/>
    <mergeCell ref="AD31:AE31"/>
    <mergeCell ref="AD32:AE32"/>
    <mergeCell ref="AD33:AE33"/>
    <mergeCell ref="AD34:AE34"/>
    <mergeCell ref="AF22:AG22"/>
    <mergeCell ref="AF21:AG21"/>
    <mergeCell ref="A13:F13"/>
    <mergeCell ref="A12:F12"/>
    <mergeCell ref="A11:F11"/>
    <mergeCell ref="A10:F10"/>
    <mergeCell ref="A9:F9"/>
    <mergeCell ref="A8:F8"/>
    <mergeCell ref="A7:F7"/>
    <mergeCell ref="A6:F6"/>
    <mergeCell ref="A5:F5"/>
    <mergeCell ref="A4:F4"/>
    <mergeCell ref="A3:F3"/>
    <mergeCell ref="S36:T36"/>
    <mergeCell ref="S37:T37"/>
    <mergeCell ref="AH21:AI21"/>
    <mergeCell ref="AH22:AI22"/>
    <mergeCell ref="AH23:AI23"/>
    <mergeCell ref="AH24:AI24"/>
    <mergeCell ref="AH25:AI25"/>
    <mergeCell ref="AH26:AI26"/>
    <mergeCell ref="AH27:AI27"/>
    <mergeCell ref="AH28:AI28"/>
    <mergeCell ref="AH29:AI29"/>
    <mergeCell ref="AH30:AI30"/>
    <mergeCell ref="A16:F16"/>
    <mergeCell ref="A15:F15"/>
    <mergeCell ref="A14:F14"/>
    <mergeCell ref="AH20:AK20"/>
    <mergeCell ref="AD20:AG20"/>
    <mergeCell ref="AD19:AK19"/>
    <mergeCell ref="AH31:AI31"/>
    <mergeCell ref="AH32:AI32"/>
    <mergeCell ref="AH33:AI33"/>
    <mergeCell ref="CB50:CC50"/>
    <mergeCell ref="A50:B50"/>
    <mergeCell ref="C50:I50"/>
    <mergeCell ref="J50:R50"/>
    <mergeCell ref="S50:T50"/>
    <mergeCell ref="U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BB50:BC50"/>
    <mergeCell ref="BD50:BE50"/>
    <mergeCell ref="BF50:BG50"/>
    <mergeCell ref="BH50:BI50"/>
    <mergeCell ref="BJ50:BK50"/>
    <mergeCell ref="BL50:BM50"/>
    <mergeCell ref="BN50:BO50"/>
    <mergeCell ref="BP50:BQ50"/>
    <mergeCell ref="BR50:BS50"/>
    <mergeCell ref="BT50:BU50"/>
    <mergeCell ref="BV50:BW50"/>
    <mergeCell ref="BJ52:BK52"/>
    <mergeCell ref="BL52:BM52"/>
    <mergeCell ref="BN52:BO52"/>
    <mergeCell ref="BP52:BQ52"/>
    <mergeCell ref="BX50:BY50"/>
    <mergeCell ref="BZ50:CA50"/>
    <mergeCell ref="CD50:CE50"/>
    <mergeCell ref="A51:B51"/>
    <mergeCell ref="C51:I51"/>
    <mergeCell ref="J51:R51"/>
    <mergeCell ref="S51:T51"/>
    <mergeCell ref="U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V51:BW51"/>
    <mergeCell ref="AV50:AW50"/>
    <mergeCell ref="AX50:AY50"/>
    <mergeCell ref="AZ50:BA50"/>
    <mergeCell ref="BH53:BI53"/>
    <mergeCell ref="BJ53:BK53"/>
    <mergeCell ref="BL53:BM53"/>
    <mergeCell ref="BN53:BO53"/>
    <mergeCell ref="BX51:BY51"/>
    <mergeCell ref="BZ51:CA51"/>
    <mergeCell ref="CB51:CC51"/>
    <mergeCell ref="CD51:CE51"/>
    <mergeCell ref="A52:B52"/>
    <mergeCell ref="C52:I52"/>
    <mergeCell ref="J52:R52"/>
    <mergeCell ref="S52:T52"/>
    <mergeCell ref="U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B54:BC54"/>
    <mergeCell ref="BD54:BE54"/>
    <mergeCell ref="BF54:BG54"/>
    <mergeCell ref="BH54:BI54"/>
    <mergeCell ref="BV52:BW52"/>
    <mergeCell ref="BX52:BY52"/>
    <mergeCell ref="BZ52:CA52"/>
    <mergeCell ref="CB52:CC52"/>
    <mergeCell ref="CD52:CE52"/>
    <mergeCell ref="A53:B53"/>
    <mergeCell ref="C53:I53"/>
    <mergeCell ref="J53:R53"/>
    <mergeCell ref="S53:T53"/>
    <mergeCell ref="U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AV55:AW55"/>
    <mergeCell ref="AX55:AY55"/>
    <mergeCell ref="AZ55:BA55"/>
    <mergeCell ref="BB55:BC55"/>
    <mergeCell ref="BP53:BQ53"/>
    <mergeCell ref="BR53:BS53"/>
    <mergeCell ref="BT53:BU53"/>
    <mergeCell ref="BV53:BW53"/>
    <mergeCell ref="BX53:BY53"/>
    <mergeCell ref="BZ53:CA53"/>
    <mergeCell ref="CB53:CC53"/>
    <mergeCell ref="CD53:CE53"/>
    <mergeCell ref="A54:B54"/>
    <mergeCell ref="C54:I54"/>
    <mergeCell ref="J54:R54"/>
    <mergeCell ref="S54:T54"/>
    <mergeCell ref="U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A55:B55"/>
    <mergeCell ref="C55:I55"/>
    <mergeCell ref="J55:R55"/>
    <mergeCell ref="S55:T55"/>
    <mergeCell ref="U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BJ55:BK55"/>
    <mergeCell ref="BL55:BM55"/>
    <mergeCell ref="BN55:BO55"/>
    <mergeCell ref="BP55:BQ55"/>
    <mergeCell ref="BR55:BS55"/>
    <mergeCell ref="BT55:BU55"/>
    <mergeCell ref="BV55:BW55"/>
    <mergeCell ref="BX55:BY55"/>
    <mergeCell ref="BZ55:CA55"/>
    <mergeCell ref="CB55:CC55"/>
    <mergeCell ref="CD55:CE55"/>
    <mergeCell ref="BJ54:BK54"/>
    <mergeCell ref="BL54:BM54"/>
    <mergeCell ref="BN54:BO54"/>
    <mergeCell ref="BP54:BQ54"/>
    <mergeCell ref="BR54:BS54"/>
    <mergeCell ref="BT54:BU54"/>
    <mergeCell ref="BV54:BW54"/>
    <mergeCell ref="BX54:BY54"/>
    <mergeCell ref="BZ54:CA54"/>
    <mergeCell ref="CB54:CC54"/>
    <mergeCell ref="CD54:CE54"/>
  </mergeCells>
  <phoneticPr fontId="3"/>
  <pageMargins left="0.4" right="0.55000000000000004" top="0.43" bottom="0.54" header="0.21" footer="0.28000000000000003"/>
  <pageSetup paperSize="9" scale="37"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A469EDD4-3F5D-47BA-8CDB-7E58297443E9}">
          <x14:formula1>
            <xm:f>WORK!$C$40:$C$53</xm:f>
          </x14:formula1>
          <xm:sqref>AH22:AI61 AD22:AE61</xm:sqref>
        </x14:dataValidation>
        <x14:dataValidation type="list" allowBlank="1" showInputMessage="1" showErrorMessage="1" xr:uid="{AA10421C-FBC1-4EC0-8759-4ACD434A8416}">
          <x14:formula1>
            <xm:f>WORK!$O$40:$O$53</xm:f>
          </x14:formula1>
          <xm:sqref>AR22:AS61 AL22:AM61</xm:sqref>
        </x14:dataValidation>
        <x14:dataValidation type="list" allowBlank="1" showInputMessage="1" showErrorMessage="1" xr:uid="{B60EEAED-7086-48A9-BA39-BCB1CA925EF6}">
          <x14:formula1>
            <xm:f>WORK!$AC$40:$AC$53</xm:f>
          </x14:formula1>
          <xm:sqref>AX22:AY61 BD22:BE61</xm:sqref>
        </x14:dataValidation>
        <x14:dataValidation type="list" allowBlank="1" showInputMessage="1" showErrorMessage="1" xr:uid="{AC07EB3F-2BD9-4C82-BDD1-DCE86996D1DC}">
          <x14:formula1>
            <xm:f>WORK!$AQ$40:$AQ$50</xm:f>
          </x14:formula1>
          <xm:sqref>BJ22:BK61 BP22:BQ61</xm:sqref>
        </x14:dataValidation>
        <x14:dataValidation type="list" allowBlank="1" showInputMessage="1" showErrorMessage="1" xr:uid="{697D2E48-E01A-44F8-BA4E-4620D395F24B}">
          <x14:formula1>
            <xm:f>WORK!$A$40:$A$48</xm:f>
          </x14:formula1>
          <xm:sqref>S22:T61</xm:sqref>
        </x14:dataValidation>
        <x14:dataValidation type="list" allowBlank="1" showInputMessage="1" showErrorMessage="1" xr:uid="{4EA8F90A-88FE-4C2B-84CD-A9546EA8DB0F}">
          <x14:formula1>
            <xm:f>WORK!$BE$55:$BE$58</xm:f>
          </x14:formula1>
          <xm:sqref>BV22:BW61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Y70"/>
  <sheetViews>
    <sheetView view="pageBreakPreview" zoomScale="70" zoomScaleNormal="100" zoomScaleSheetLayoutView="70" workbookViewId="0">
      <selection activeCell="A3" sqref="A3:F3"/>
    </sheetView>
  </sheetViews>
  <sheetFormatPr defaultColWidth="13" defaultRowHeight="13" x14ac:dyDescent="0.2"/>
  <cols>
    <col min="1" max="86" width="2.36328125" customWidth="1"/>
    <col min="87" max="87" width="4" bestFit="1" customWidth="1"/>
    <col min="88" max="94" width="2.36328125" customWidth="1"/>
    <col min="95" max="95" width="3.90625" hidden="1" customWidth="1"/>
    <col min="96" max="96" width="6.6328125" customWidth="1"/>
    <col min="97" max="97" width="2.36328125" customWidth="1"/>
    <col min="98" max="98" width="4" bestFit="1" customWidth="1"/>
    <col min="99" max="105" width="2.36328125" customWidth="1"/>
    <col min="106" max="106" width="3.90625" hidden="1" customWidth="1"/>
    <col min="107" max="107" width="6.6328125" customWidth="1"/>
    <col min="108" max="108" width="2.08984375" customWidth="1"/>
    <col min="109" max="118" width="2.36328125" customWidth="1"/>
    <col min="119" max="119" width="6.6328125" customWidth="1"/>
    <col min="120" max="120" width="2.36328125" customWidth="1"/>
    <col min="121" max="121" width="4" customWidth="1"/>
    <col min="122" max="122" width="4" bestFit="1" customWidth="1"/>
    <col min="123" max="128" width="2.36328125" customWidth="1"/>
    <col min="129" max="129" width="6.6328125" customWidth="1"/>
    <col min="130" max="130" width="3.90625" bestFit="1" customWidth="1"/>
    <col min="131" max="131" width="4" customWidth="1"/>
    <col min="132" max="132" width="4" bestFit="1" customWidth="1"/>
    <col min="133" max="138" width="2.36328125" customWidth="1"/>
    <col min="139" max="139" width="3.6328125" hidden="1" customWidth="1"/>
    <col min="140" max="140" width="6.6328125" customWidth="1"/>
    <col min="141" max="141" width="3.90625" bestFit="1" customWidth="1"/>
    <col min="142" max="142" width="4" customWidth="1"/>
    <col min="143" max="143" width="3.453125" customWidth="1"/>
    <col min="144" max="144" width="3.453125" bestFit="1" customWidth="1"/>
    <col min="145" max="149" width="2.36328125" customWidth="1"/>
    <col min="150" max="150" width="3.6328125" hidden="1" customWidth="1"/>
    <col min="151" max="151" width="6.6328125" customWidth="1"/>
    <col min="152" max="152" width="2.36328125" customWidth="1"/>
    <col min="153" max="153" width="4" customWidth="1"/>
    <col min="154" max="154" width="4.36328125" style="23" customWidth="1"/>
    <col min="155" max="155" width="3.453125" bestFit="1" customWidth="1"/>
    <col min="156" max="160" width="2.36328125" customWidth="1"/>
    <col min="161" max="161" width="3.6328125" hidden="1" customWidth="1"/>
    <col min="162" max="162" width="6.6328125" customWidth="1"/>
    <col min="163" max="163" width="2.36328125" customWidth="1"/>
    <col min="164" max="164" width="4" customWidth="1"/>
    <col min="165" max="165" width="4.36328125" style="23" customWidth="1"/>
    <col min="166" max="166" width="3.453125" bestFit="1" customWidth="1"/>
    <col min="167" max="171" width="2.36328125" customWidth="1"/>
    <col min="172" max="172" width="3.6328125" hidden="1" customWidth="1"/>
    <col min="173" max="173" width="6.6328125" customWidth="1"/>
    <col min="174" max="182" width="2.36328125" customWidth="1"/>
    <col min="183" max="183" width="3.6328125" hidden="1" customWidth="1"/>
    <col min="184" max="184" width="6.6328125" customWidth="1"/>
    <col min="185" max="193" width="2.36328125" customWidth="1"/>
    <col min="194" max="194" width="3.6328125" hidden="1" customWidth="1"/>
    <col min="195" max="195" width="6.6328125" customWidth="1"/>
    <col min="196" max="196" width="2.36328125" customWidth="1"/>
    <col min="197" max="197" width="3.1796875" customWidth="1"/>
    <col min="198" max="204" width="2.36328125" customWidth="1"/>
    <col min="205" max="205" width="3.6328125" hidden="1" customWidth="1"/>
    <col min="206" max="206" width="6.6328125" customWidth="1"/>
    <col min="207" max="207" width="2.36328125" customWidth="1"/>
  </cols>
  <sheetData>
    <row r="1" spans="1:207" ht="19" x14ac:dyDescent="0.3">
      <c r="A1" s="332" t="s">
        <v>386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9"/>
      <c r="DE1" s="9"/>
      <c r="DF1" s="8" t="s">
        <v>387</v>
      </c>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row>
    <row r="2" spans="1:207" ht="18"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row>
    <row r="3" spans="1:207" ht="18" customHeight="1" x14ac:dyDescent="0.2">
      <c r="A3" s="601" t="s">
        <v>29</v>
      </c>
      <c r="B3" s="602"/>
      <c r="C3" s="602"/>
      <c r="D3" s="602"/>
      <c r="E3" s="602"/>
      <c r="F3" s="602"/>
      <c r="G3" s="622" t="str">
        <f>入力シート!$G$3</f>
        <v>東京都アーティスティックスイミング　マスターズルーティン大会2021</v>
      </c>
      <c r="H3" s="623"/>
      <c r="I3" s="623"/>
      <c r="J3" s="623"/>
      <c r="K3" s="623"/>
      <c r="L3" s="623"/>
      <c r="M3" s="623"/>
      <c r="N3" s="623"/>
      <c r="O3" s="623"/>
      <c r="P3" s="623"/>
      <c r="Q3" s="623"/>
      <c r="R3" s="623"/>
      <c r="S3" s="623"/>
      <c r="T3" s="623"/>
      <c r="U3" s="623"/>
      <c r="V3" s="623"/>
      <c r="W3" s="623"/>
      <c r="X3" s="624"/>
      <c r="Y3" s="62"/>
      <c r="Z3" s="62"/>
      <c r="AA3" s="75"/>
      <c r="AB3" s="73"/>
      <c r="AC3" s="62"/>
      <c r="AD3" s="62"/>
      <c r="AE3" s="62"/>
      <c r="AF3" s="62"/>
      <c r="AG3" s="62"/>
      <c r="AH3" s="62"/>
      <c r="AI3" s="62"/>
      <c r="AJ3" s="62"/>
      <c r="AK3" s="62"/>
      <c r="AL3" s="62"/>
      <c r="AM3" s="62"/>
      <c r="AN3" s="62"/>
      <c r="AO3" s="62"/>
      <c r="AP3" s="62"/>
      <c r="AQ3" s="62"/>
      <c r="AR3" s="62"/>
      <c r="AS3" s="62"/>
      <c r="AT3" s="62"/>
      <c r="AU3" s="73"/>
      <c r="AV3" s="73"/>
      <c r="AW3" s="62"/>
      <c r="AX3" s="62"/>
      <c r="AY3" s="62"/>
      <c r="AZ3" s="62"/>
      <c r="BA3" s="62"/>
      <c r="BB3" s="62"/>
      <c r="BC3" s="62"/>
      <c r="BD3" s="62"/>
      <c r="BE3" s="62"/>
      <c r="BF3" s="62"/>
      <c r="BG3" s="62"/>
      <c r="BH3" s="62"/>
      <c r="BI3" s="62"/>
      <c r="BJ3" s="62"/>
      <c r="BK3" s="62"/>
      <c r="BL3" s="62"/>
      <c r="BM3" s="62"/>
      <c r="BN3" s="62"/>
      <c r="BO3" s="73"/>
      <c r="BP3" s="73"/>
      <c r="BQ3" s="73"/>
      <c r="BR3" s="73"/>
      <c r="BS3" s="73"/>
      <c r="BT3" s="73"/>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9"/>
      <c r="DE3" s="9"/>
      <c r="DF3" s="611" t="s">
        <v>29</v>
      </c>
      <c r="DG3" s="612"/>
      <c r="DH3" s="612"/>
      <c r="DI3" s="612"/>
      <c r="DJ3" s="612"/>
      <c r="DK3" s="613"/>
      <c r="DL3" s="645" t="str">
        <f>入力シート!$G$3</f>
        <v>東京都アーティスティックスイミング　マスターズルーティン大会2021</v>
      </c>
      <c r="DM3" s="646"/>
      <c r="DN3" s="646"/>
      <c r="DO3" s="646"/>
      <c r="DP3" s="646"/>
      <c r="DQ3" s="646"/>
      <c r="DR3" s="646"/>
      <c r="DS3" s="646"/>
      <c r="DT3" s="646"/>
      <c r="DU3" s="646"/>
      <c r="DV3" s="646"/>
      <c r="DW3" s="646"/>
      <c r="DX3" s="646"/>
      <c r="DY3" s="646"/>
      <c r="DZ3" s="646"/>
      <c r="EA3" s="646"/>
      <c r="EB3" s="646"/>
      <c r="EC3" s="647"/>
      <c r="ED3" s="9"/>
      <c r="EE3" s="9"/>
      <c r="EF3" s="58"/>
      <c r="EG3" s="59"/>
      <c r="EH3" s="59"/>
      <c r="EI3" s="59"/>
      <c r="EJ3" s="59"/>
      <c r="EK3" s="59"/>
      <c r="EL3" s="59"/>
      <c r="EM3" s="59"/>
      <c r="EN3" s="59"/>
      <c r="EO3" s="59"/>
      <c r="EP3" s="59"/>
      <c r="EQ3" s="59"/>
      <c r="ER3" s="59"/>
      <c r="ES3" s="59"/>
      <c r="ET3" s="59"/>
      <c r="EU3" s="59"/>
      <c r="EV3" s="59"/>
      <c r="EW3" s="59"/>
      <c r="EX3" s="59"/>
      <c r="EY3" s="59"/>
      <c r="EZ3" s="59"/>
      <c r="FA3" s="59"/>
      <c r="FB3" s="59"/>
      <c r="FC3" s="9"/>
      <c r="FD3" s="9"/>
      <c r="FE3" s="9"/>
      <c r="FF3" s="9"/>
      <c r="FG3" s="9"/>
      <c r="FH3" s="62"/>
      <c r="FI3" s="62"/>
      <c r="FJ3" s="62"/>
      <c r="FK3" s="62"/>
      <c r="FL3" s="62"/>
      <c r="FM3" s="62"/>
      <c r="FN3" s="62"/>
      <c r="FO3" s="62"/>
      <c r="FP3" s="62"/>
      <c r="FQ3" s="62"/>
      <c r="FR3" s="62"/>
      <c r="FS3" s="62"/>
      <c r="FT3" s="62"/>
      <c r="FU3" s="62"/>
      <c r="FV3" s="62"/>
      <c r="FW3" s="62"/>
      <c r="FX3" s="62"/>
      <c r="FY3" s="62"/>
      <c r="FZ3" s="62"/>
      <c r="GA3" s="73"/>
      <c r="GB3" s="62"/>
      <c r="GC3" s="62"/>
      <c r="GD3" s="62"/>
      <c r="GE3" s="62"/>
      <c r="GF3" s="62"/>
      <c r="GG3" s="62"/>
      <c r="GH3" s="62"/>
      <c r="GI3" s="62"/>
      <c r="GJ3" s="62"/>
      <c r="GK3" s="62"/>
      <c r="GL3" s="73"/>
      <c r="GM3" s="62"/>
      <c r="GN3" s="62"/>
      <c r="GO3" s="62"/>
      <c r="GP3" s="62"/>
      <c r="GQ3" s="62"/>
      <c r="GR3" s="62"/>
      <c r="GS3" s="62"/>
      <c r="GT3" s="62"/>
      <c r="GU3" s="62"/>
      <c r="GV3" s="62"/>
      <c r="GW3" s="73"/>
      <c r="GX3" s="62"/>
      <c r="GY3" s="62"/>
    </row>
    <row r="4" spans="1:207" ht="18" customHeight="1" x14ac:dyDescent="0.2">
      <c r="A4" s="599" t="s">
        <v>30</v>
      </c>
      <c r="B4" s="600"/>
      <c r="C4" s="600"/>
      <c r="D4" s="600"/>
      <c r="E4" s="600"/>
      <c r="F4" s="600"/>
      <c r="G4" s="619" t="str">
        <f>入力シート!$G$4</f>
        <v>2021年11月25日（木）</v>
      </c>
      <c r="H4" s="620"/>
      <c r="I4" s="620"/>
      <c r="J4" s="620"/>
      <c r="K4" s="620"/>
      <c r="L4" s="620"/>
      <c r="M4" s="620"/>
      <c r="N4" s="620"/>
      <c r="O4" s="620"/>
      <c r="P4" s="620"/>
      <c r="Q4" s="620"/>
      <c r="R4" s="620"/>
      <c r="S4" s="620"/>
      <c r="T4" s="620"/>
      <c r="U4" s="620"/>
      <c r="V4" s="620"/>
      <c r="W4" s="620"/>
      <c r="X4" s="621"/>
      <c r="Y4" s="62"/>
      <c r="Z4" s="62"/>
      <c r="AA4" s="73"/>
      <c r="AB4" s="73"/>
      <c r="AC4" s="62"/>
      <c r="AD4" s="62"/>
      <c r="AE4" s="62"/>
      <c r="AF4" s="62"/>
      <c r="AG4" s="62"/>
      <c r="AH4" s="62"/>
      <c r="AI4" s="62"/>
      <c r="AJ4" s="62"/>
      <c r="AK4" s="62"/>
      <c r="AL4" s="62"/>
      <c r="AM4" s="62"/>
      <c r="AN4" s="62"/>
      <c r="AO4" s="62"/>
      <c r="AP4" s="62"/>
      <c r="AQ4" s="62"/>
      <c r="AR4" s="62"/>
      <c r="AS4" s="62"/>
      <c r="AT4" s="62"/>
      <c r="AU4" s="73"/>
      <c r="AV4" s="73"/>
      <c r="AW4" s="62"/>
      <c r="AX4" s="62"/>
      <c r="AY4" s="62"/>
      <c r="AZ4" s="62"/>
      <c r="BA4" s="62"/>
      <c r="BB4" s="62"/>
      <c r="BC4" s="62"/>
      <c r="BD4" s="62"/>
      <c r="BE4" s="62"/>
      <c r="BF4" s="62"/>
      <c r="BG4" s="62"/>
      <c r="BH4" s="62"/>
      <c r="BI4" s="62"/>
      <c r="BJ4" s="62"/>
      <c r="BK4" s="62"/>
      <c r="BL4" s="62"/>
      <c r="BM4" s="62"/>
      <c r="BN4" s="62"/>
      <c r="BO4" s="73"/>
      <c r="BP4" s="73"/>
      <c r="BQ4" s="73"/>
      <c r="BR4" s="73"/>
      <c r="BS4" s="73"/>
      <c r="BT4" s="73"/>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9"/>
      <c r="DE4" s="9"/>
      <c r="DF4" s="606" t="s">
        <v>30</v>
      </c>
      <c r="DG4" s="469"/>
      <c r="DH4" s="469"/>
      <c r="DI4" s="469"/>
      <c r="DJ4" s="469"/>
      <c r="DK4" s="607"/>
      <c r="DL4" s="648" t="str">
        <f>入力シート!$G$4</f>
        <v>2021年11月25日（木）</v>
      </c>
      <c r="DM4" s="649"/>
      <c r="DN4" s="649"/>
      <c r="DO4" s="649"/>
      <c r="DP4" s="649"/>
      <c r="DQ4" s="649"/>
      <c r="DR4" s="649"/>
      <c r="DS4" s="649"/>
      <c r="DT4" s="649"/>
      <c r="DU4" s="649"/>
      <c r="DV4" s="649"/>
      <c r="DW4" s="649"/>
      <c r="DX4" s="649"/>
      <c r="DY4" s="649"/>
      <c r="DZ4" s="649"/>
      <c r="EA4" s="649"/>
      <c r="EB4" s="649"/>
      <c r="EC4" s="650"/>
      <c r="ED4" s="9"/>
      <c r="EE4" s="9"/>
      <c r="EF4" s="59"/>
      <c r="EG4" s="59"/>
      <c r="EH4" s="59"/>
      <c r="EI4" s="59"/>
      <c r="EJ4" s="59"/>
      <c r="EK4" s="59"/>
      <c r="EL4" s="59"/>
      <c r="EM4" s="59"/>
      <c r="EN4" s="59"/>
      <c r="EO4" s="59"/>
      <c r="EP4" s="59"/>
      <c r="EQ4" s="59"/>
      <c r="ER4" s="59"/>
      <c r="ES4" s="59"/>
      <c r="ET4" s="59"/>
      <c r="EU4" s="59"/>
      <c r="EV4" s="59"/>
      <c r="EW4" s="59"/>
      <c r="EX4" s="59"/>
      <c r="EY4" s="59"/>
      <c r="EZ4" s="59"/>
      <c r="FA4" s="59"/>
      <c r="FB4" s="59"/>
      <c r="FC4" s="9"/>
      <c r="FD4" s="9"/>
      <c r="FE4" s="9"/>
      <c r="FF4" s="9"/>
      <c r="FG4" s="9"/>
      <c r="FH4" s="62"/>
      <c r="FI4" s="62"/>
      <c r="FJ4" s="62"/>
      <c r="FK4" s="62"/>
      <c r="FL4" s="62"/>
      <c r="FM4" s="62"/>
      <c r="FN4" s="62"/>
      <c r="FO4" s="62"/>
      <c r="FP4" s="62"/>
      <c r="FQ4" s="62"/>
      <c r="FR4" s="62"/>
      <c r="FS4" s="62"/>
      <c r="FT4" s="62"/>
      <c r="FU4" s="62"/>
      <c r="FV4" s="62"/>
      <c r="FW4" s="62"/>
      <c r="FX4" s="62"/>
      <c r="FY4" s="62"/>
      <c r="FZ4" s="62"/>
      <c r="GA4" s="73"/>
      <c r="GB4" s="62"/>
      <c r="GC4" s="62"/>
      <c r="GD4" s="62"/>
      <c r="GE4" s="62"/>
      <c r="GF4" s="62"/>
      <c r="GG4" s="62"/>
      <c r="GH4" s="62"/>
      <c r="GI4" s="62"/>
      <c r="GJ4" s="62"/>
      <c r="GK4" s="62"/>
      <c r="GL4" s="73"/>
      <c r="GM4" s="62"/>
      <c r="GN4" s="62"/>
      <c r="GO4" s="62"/>
      <c r="GP4" s="62"/>
      <c r="GQ4" s="62"/>
      <c r="GR4" s="62"/>
      <c r="GS4" s="62"/>
      <c r="GT4" s="62"/>
      <c r="GU4" s="62"/>
      <c r="GV4" s="62"/>
      <c r="GW4" s="73"/>
      <c r="GX4" s="62"/>
      <c r="GY4" s="62"/>
    </row>
    <row r="5" spans="1:207" ht="18" customHeight="1" thickBot="1" x14ac:dyDescent="0.25">
      <c r="A5" s="599" t="s">
        <v>31</v>
      </c>
      <c r="B5" s="600"/>
      <c r="C5" s="600"/>
      <c r="D5" s="600"/>
      <c r="E5" s="600"/>
      <c r="F5" s="600"/>
      <c r="G5" s="619" t="str">
        <f>入力シート!$G$5</f>
        <v>東京辰巳国際水泳場</v>
      </c>
      <c r="H5" s="620"/>
      <c r="I5" s="620"/>
      <c r="J5" s="620"/>
      <c r="K5" s="620"/>
      <c r="L5" s="620"/>
      <c r="M5" s="620"/>
      <c r="N5" s="620"/>
      <c r="O5" s="620"/>
      <c r="P5" s="620"/>
      <c r="Q5" s="620"/>
      <c r="R5" s="620"/>
      <c r="S5" s="620"/>
      <c r="T5" s="620"/>
      <c r="U5" s="620"/>
      <c r="V5" s="620"/>
      <c r="W5" s="620"/>
      <c r="X5" s="621"/>
      <c r="Y5" s="62"/>
      <c r="Z5" s="62"/>
      <c r="AA5" s="73"/>
      <c r="AB5" s="73"/>
      <c r="AC5" s="62"/>
      <c r="AD5" s="62"/>
      <c r="AE5" s="62"/>
      <c r="AF5" s="62"/>
      <c r="AG5" s="62"/>
      <c r="AH5" s="62"/>
      <c r="AI5" s="62"/>
      <c r="AJ5" s="62"/>
      <c r="AK5" s="62"/>
      <c r="AL5" s="62"/>
      <c r="AM5" s="62"/>
      <c r="AN5" s="62"/>
      <c r="AO5" s="62"/>
      <c r="AP5" s="62"/>
      <c r="AQ5" s="62"/>
      <c r="AR5" s="62"/>
      <c r="AS5" s="62"/>
      <c r="AT5" s="62"/>
      <c r="AU5" s="73"/>
      <c r="AV5" s="73"/>
      <c r="AW5" s="62"/>
      <c r="AX5" s="62"/>
      <c r="AY5" s="62"/>
      <c r="AZ5" s="62"/>
      <c r="BA5" s="62"/>
      <c r="BB5" s="62"/>
      <c r="BC5" s="62"/>
      <c r="BD5" s="62"/>
      <c r="BE5" s="62"/>
      <c r="BF5" s="62"/>
      <c r="BG5" s="62"/>
      <c r="BH5" s="62"/>
      <c r="BI5" s="62"/>
      <c r="BJ5" s="62"/>
      <c r="BK5" s="62"/>
      <c r="BL5" s="62"/>
      <c r="BM5" s="62"/>
      <c r="BN5" s="62"/>
      <c r="BO5" s="73"/>
      <c r="BP5" s="73"/>
      <c r="BQ5" s="73"/>
      <c r="BR5" s="73"/>
      <c r="BS5" s="73"/>
      <c r="BT5" s="73"/>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9"/>
      <c r="DE5" s="9"/>
      <c r="DF5" s="606" t="s">
        <v>31</v>
      </c>
      <c r="DG5" s="469"/>
      <c r="DH5" s="469"/>
      <c r="DI5" s="469"/>
      <c r="DJ5" s="469"/>
      <c r="DK5" s="607"/>
      <c r="DL5" s="648" t="str">
        <f>入力シート!$G$5</f>
        <v>東京辰巳国際水泳場</v>
      </c>
      <c r="DM5" s="649"/>
      <c r="DN5" s="649"/>
      <c r="DO5" s="649"/>
      <c r="DP5" s="649"/>
      <c r="DQ5" s="649"/>
      <c r="DR5" s="649"/>
      <c r="DS5" s="649"/>
      <c r="DT5" s="649"/>
      <c r="DU5" s="649"/>
      <c r="DV5" s="649"/>
      <c r="DW5" s="649"/>
      <c r="DX5" s="649"/>
      <c r="DY5" s="649"/>
      <c r="DZ5" s="649"/>
      <c r="EA5" s="649"/>
      <c r="EB5" s="649"/>
      <c r="EC5" s="650"/>
      <c r="ED5" s="9"/>
      <c r="EE5" s="9"/>
      <c r="EF5" s="59"/>
      <c r="EG5" s="663" t="s">
        <v>258</v>
      </c>
      <c r="EH5" s="663"/>
      <c r="EI5" s="663"/>
      <c r="EJ5" s="663"/>
      <c r="EK5" s="663"/>
      <c r="EL5" s="663"/>
      <c r="EM5" s="653">
        <v>2000</v>
      </c>
      <c r="EN5" s="653"/>
      <c r="EO5" s="653"/>
      <c r="EP5" s="64" t="s">
        <v>259</v>
      </c>
      <c r="EQ5" s="63"/>
      <c r="ER5" s="63"/>
      <c r="ES5" s="63"/>
      <c r="ET5" s="63"/>
      <c r="EU5" s="63"/>
      <c r="EV5" s="63"/>
      <c r="EW5" s="63"/>
      <c r="EX5" s="63"/>
      <c r="EY5" s="63"/>
      <c r="EZ5" s="63"/>
      <c r="FA5" s="63"/>
      <c r="FB5" s="63"/>
      <c r="FC5" s="63"/>
      <c r="FD5" s="63"/>
      <c r="FE5" s="63"/>
      <c r="FF5" s="63"/>
      <c r="FG5" s="9"/>
      <c r="FH5" s="62"/>
      <c r="FI5" s="62"/>
      <c r="FJ5" s="62"/>
      <c r="FK5" s="62"/>
      <c r="FL5" s="62"/>
      <c r="FM5" s="62"/>
      <c r="FN5" s="62"/>
      <c r="FO5" s="62"/>
      <c r="FP5" s="62"/>
      <c r="FQ5" s="62"/>
      <c r="FR5" s="62"/>
      <c r="FS5" s="62"/>
      <c r="FT5" s="62"/>
      <c r="FU5" s="62"/>
      <c r="FV5" s="62"/>
      <c r="FW5" s="62"/>
      <c r="FX5" s="62"/>
      <c r="FY5" s="62"/>
      <c r="FZ5" s="62"/>
      <c r="GA5" s="73"/>
      <c r="GB5" s="62"/>
      <c r="GC5" s="62"/>
      <c r="GD5" s="62"/>
      <c r="GE5" s="62"/>
      <c r="GF5" s="62"/>
      <c r="GG5" s="62"/>
      <c r="GH5" s="62"/>
      <c r="GI5" s="62"/>
      <c r="GJ5" s="62"/>
      <c r="GK5" s="62"/>
      <c r="GL5" s="73"/>
      <c r="GM5" s="62"/>
      <c r="GN5" s="62"/>
      <c r="GO5" s="62"/>
      <c r="GP5" s="62"/>
      <c r="GQ5" s="62"/>
      <c r="GR5" s="62"/>
      <c r="GS5" s="62"/>
      <c r="GT5" s="62"/>
      <c r="GU5" s="62"/>
      <c r="GV5" s="62"/>
      <c r="GW5" s="73"/>
      <c r="GX5" s="62"/>
      <c r="GY5" s="62"/>
    </row>
    <row r="6" spans="1:207" ht="18" customHeight="1" thickBot="1" x14ac:dyDescent="0.25">
      <c r="A6" s="599" t="s">
        <v>413</v>
      </c>
      <c r="B6" s="600"/>
      <c r="C6" s="600"/>
      <c r="D6" s="600"/>
      <c r="E6" s="600"/>
      <c r="F6" s="600"/>
      <c r="G6" s="617">
        <f>入力シート!$G$6</f>
        <v>0</v>
      </c>
      <c r="H6" s="617"/>
      <c r="I6" s="617"/>
      <c r="J6" s="617"/>
      <c r="K6" s="617"/>
      <c r="L6" s="617"/>
      <c r="M6" s="617"/>
      <c r="N6" s="617"/>
      <c r="O6" s="617"/>
      <c r="P6" s="617"/>
      <c r="Q6" s="617"/>
      <c r="R6" s="617"/>
      <c r="S6" s="617"/>
      <c r="T6" s="617"/>
      <c r="U6" s="617"/>
      <c r="V6" s="617"/>
      <c r="W6" s="617"/>
      <c r="X6" s="618"/>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9"/>
      <c r="DE6" s="9"/>
      <c r="DF6" s="606" t="s">
        <v>413</v>
      </c>
      <c r="DG6" s="469"/>
      <c r="DH6" s="469"/>
      <c r="DI6" s="469"/>
      <c r="DJ6" s="469"/>
      <c r="DK6" s="607"/>
      <c r="DL6" s="651">
        <f>入力シート!$G$6</f>
        <v>0</v>
      </c>
      <c r="DM6" s="651"/>
      <c r="DN6" s="651"/>
      <c r="DO6" s="651"/>
      <c r="DP6" s="651"/>
      <c r="DQ6" s="651"/>
      <c r="DR6" s="651"/>
      <c r="DS6" s="651"/>
      <c r="DT6" s="651"/>
      <c r="DU6" s="651"/>
      <c r="DV6" s="651"/>
      <c r="DW6" s="651"/>
      <c r="DX6" s="651"/>
      <c r="DY6" s="651"/>
      <c r="DZ6" s="651"/>
      <c r="EA6" s="651"/>
      <c r="EB6" s="651"/>
      <c r="EC6" s="652"/>
      <c r="ED6" s="9"/>
      <c r="EE6" s="62"/>
      <c r="EF6" s="62"/>
      <c r="EG6" s="678" t="s">
        <v>32</v>
      </c>
      <c r="EH6" s="671"/>
      <c r="EI6" s="671"/>
      <c r="EJ6" s="671"/>
      <c r="EK6" s="671"/>
      <c r="EL6" s="671"/>
      <c r="EM6" s="671"/>
      <c r="EN6" s="671"/>
      <c r="EO6" s="532"/>
      <c r="EP6" s="670" t="s">
        <v>33</v>
      </c>
      <c r="EQ6" s="671"/>
      <c r="ER6" s="671"/>
      <c r="ES6" s="671"/>
      <c r="ET6" s="671"/>
      <c r="EU6" s="532"/>
      <c r="EV6" s="670" t="s">
        <v>6</v>
      </c>
      <c r="EW6" s="671"/>
      <c r="EX6" s="671"/>
      <c r="EY6" s="671"/>
      <c r="EZ6" s="532"/>
      <c r="FA6" s="670" t="s">
        <v>7</v>
      </c>
      <c r="FB6" s="671"/>
      <c r="FC6" s="671"/>
      <c r="FD6" s="671"/>
      <c r="FE6" s="671"/>
      <c r="FF6" s="681"/>
      <c r="FG6" s="9"/>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row>
    <row r="7" spans="1:207" ht="18" customHeight="1" thickTop="1" x14ac:dyDescent="0.2">
      <c r="A7" s="599" t="s">
        <v>34</v>
      </c>
      <c r="B7" s="600"/>
      <c r="C7" s="600"/>
      <c r="D7" s="600"/>
      <c r="E7" s="600"/>
      <c r="F7" s="600"/>
      <c r="G7" s="617">
        <f>入力シート!$G$7</f>
        <v>0</v>
      </c>
      <c r="H7" s="617"/>
      <c r="I7" s="617"/>
      <c r="J7" s="617"/>
      <c r="K7" s="617"/>
      <c r="L7" s="617"/>
      <c r="M7" s="617"/>
      <c r="N7" s="617"/>
      <c r="O7" s="617"/>
      <c r="P7" s="617"/>
      <c r="Q7" s="617"/>
      <c r="R7" s="617"/>
      <c r="S7" s="617"/>
      <c r="T7" s="617"/>
      <c r="U7" s="617"/>
      <c r="V7" s="617"/>
      <c r="W7" s="617"/>
      <c r="X7" s="618"/>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9"/>
      <c r="DE7" s="9"/>
      <c r="DF7" s="606" t="s">
        <v>34</v>
      </c>
      <c r="DG7" s="469"/>
      <c r="DH7" s="469"/>
      <c r="DI7" s="469"/>
      <c r="DJ7" s="469"/>
      <c r="DK7" s="607"/>
      <c r="DL7" s="651">
        <f>入力シート!$G$7</f>
        <v>0</v>
      </c>
      <c r="DM7" s="651"/>
      <c r="DN7" s="651"/>
      <c r="DO7" s="651"/>
      <c r="DP7" s="651"/>
      <c r="DQ7" s="651"/>
      <c r="DR7" s="651"/>
      <c r="DS7" s="651"/>
      <c r="DT7" s="651"/>
      <c r="DU7" s="651"/>
      <c r="DV7" s="651"/>
      <c r="DW7" s="651"/>
      <c r="DX7" s="651"/>
      <c r="DY7" s="651"/>
      <c r="DZ7" s="651"/>
      <c r="EA7" s="651"/>
      <c r="EB7" s="651"/>
      <c r="EC7" s="652"/>
      <c r="ED7" s="9"/>
      <c r="EE7" s="62"/>
      <c r="EF7" s="62"/>
      <c r="EG7" s="657" t="s">
        <v>11</v>
      </c>
      <c r="EH7" s="658"/>
      <c r="EI7" s="658"/>
      <c r="EJ7" s="658"/>
      <c r="EK7" s="659"/>
      <c r="EL7" s="680" t="s">
        <v>254</v>
      </c>
      <c r="EM7" s="680"/>
      <c r="EN7" s="680"/>
      <c r="EO7" s="689"/>
      <c r="EP7" s="690">
        <f>COUNTIF(AF23:AG62,"&gt;0")</f>
        <v>0</v>
      </c>
      <c r="EQ7" s="691"/>
      <c r="ER7" s="691"/>
      <c r="ES7" s="691"/>
      <c r="ET7" s="691"/>
      <c r="EU7" s="692"/>
      <c r="EV7" s="679">
        <f>COUNTIF(AF23:AG62,"&gt;0")</f>
        <v>0</v>
      </c>
      <c r="EW7" s="680"/>
      <c r="EX7" s="680"/>
      <c r="EY7" s="680"/>
      <c r="EZ7" s="680"/>
      <c r="FA7" s="682">
        <f>EV7*$EM$5</f>
        <v>0</v>
      </c>
      <c r="FB7" s="683"/>
      <c r="FC7" s="683"/>
      <c r="FD7" s="683"/>
      <c r="FE7" s="683"/>
      <c r="FF7" s="684"/>
      <c r="FG7" s="9"/>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row>
    <row r="8" spans="1:207" ht="18" customHeight="1" x14ac:dyDescent="0.2">
      <c r="A8" s="597" t="s">
        <v>410</v>
      </c>
      <c r="B8" s="598"/>
      <c r="C8" s="598"/>
      <c r="D8" s="598"/>
      <c r="E8" s="598"/>
      <c r="F8" s="598"/>
      <c r="G8" s="617">
        <f>入力シート!$G$8</f>
        <v>0</v>
      </c>
      <c r="H8" s="617"/>
      <c r="I8" s="617"/>
      <c r="J8" s="617"/>
      <c r="K8" s="617"/>
      <c r="L8" s="617"/>
      <c r="M8" s="617"/>
      <c r="N8" s="617"/>
      <c r="O8" s="617"/>
      <c r="P8" s="617"/>
      <c r="Q8" s="617"/>
      <c r="R8" s="617"/>
      <c r="S8" s="617"/>
      <c r="T8" s="617"/>
      <c r="U8" s="617"/>
      <c r="V8" s="617"/>
      <c r="W8" s="617"/>
      <c r="X8" s="618"/>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9"/>
      <c r="DE8" s="9"/>
      <c r="DF8" s="608" t="s">
        <v>410</v>
      </c>
      <c r="DG8" s="609"/>
      <c r="DH8" s="609"/>
      <c r="DI8" s="609"/>
      <c r="DJ8" s="609"/>
      <c r="DK8" s="610"/>
      <c r="DL8" s="651">
        <f>入力シート!$G$8</f>
        <v>0</v>
      </c>
      <c r="DM8" s="651"/>
      <c r="DN8" s="651"/>
      <c r="DO8" s="651"/>
      <c r="DP8" s="651"/>
      <c r="DQ8" s="651"/>
      <c r="DR8" s="651"/>
      <c r="DS8" s="651"/>
      <c r="DT8" s="651"/>
      <c r="DU8" s="651"/>
      <c r="DV8" s="651"/>
      <c r="DW8" s="651"/>
      <c r="DX8" s="651"/>
      <c r="DY8" s="651"/>
      <c r="DZ8" s="651"/>
      <c r="EA8" s="651"/>
      <c r="EB8" s="651"/>
      <c r="EC8" s="652"/>
      <c r="ED8" s="9"/>
      <c r="EE8" s="62"/>
      <c r="EF8" s="62"/>
      <c r="EG8" s="660"/>
      <c r="EH8" s="661"/>
      <c r="EI8" s="661"/>
      <c r="EJ8" s="661"/>
      <c r="EK8" s="662"/>
      <c r="EL8" s="669" t="s">
        <v>255</v>
      </c>
      <c r="EM8" s="669"/>
      <c r="EN8" s="669"/>
      <c r="EO8" s="531"/>
      <c r="EP8" s="688">
        <f>COUNTIF(AJ23:AK62,"&gt;0")</f>
        <v>0</v>
      </c>
      <c r="EQ8" s="693"/>
      <c r="ER8" s="693"/>
      <c r="ES8" s="693"/>
      <c r="ET8" s="693"/>
      <c r="EU8" s="694"/>
      <c r="EV8" s="407">
        <f>COUNTIF(AJ23:AK62,"&gt;0")</f>
        <v>0</v>
      </c>
      <c r="EW8" s="408"/>
      <c r="EX8" s="408"/>
      <c r="EY8" s="408"/>
      <c r="EZ8" s="408"/>
      <c r="FA8" s="685">
        <f>EV8*$EM$5</f>
        <v>0</v>
      </c>
      <c r="FB8" s="686"/>
      <c r="FC8" s="686"/>
      <c r="FD8" s="686"/>
      <c r="FE8" s="686"/>
      <c r="FF8" s="687"/>
      <c r="FG8" s="9"/>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row>
    <row r="9" spans="1:207" ht="18" customHeight="1" x14ac:dyDescent="0.2">
      <c r="A9" s="599" t="s">
        <v>411</v>
      </c>
      <c r="B9" s="600"/>
      <c r="C9" s="600"/>
      <c r="D9" s="600"/>
      <c r="E9" s="600"/>
      <c r="F9" s="600"/>
      <c r="G9" s="617">
        <f>入力シート!$G$9</f>
        <v>0</v>
      </c>
      <c r="H9" s="617"/>
      <c r="I9" s="617"/>
      <c r="J9" s="617"/>
      <c r="K9" s="617"/>
      <c r="L9" s="617"/>
      <c r="M9" s="617"/>
      <c r="N9" s="617"/>
      <c r="O9" s="617"/>
      <c r="P9" s="617"/>
      <c r="Q9" s="617"/>
      <c r="R9" s="617"/>
      <c r="S9" s="617"/>
      <c r="T9" s="617"/>
      <c r="U9" s="617"/>
      <c r="V9" s="617"/>
      <c r="W9" s="617"/>
      <c r="X9" s="618"/>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333"/>
      <c r="BX9" s="333"/>
      <c r="BY9" s="333"/>
      <c r="BZ9" s="333"/>
      <c r="CA9" s="62"/>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333"/>
      <c r="CZ9" s="333"/>
      <c r="DA9" s="333"/>
      <c r="DB9" s="333"/>
      <c r="DC9" s="333"/>
      <c r="DD9" s="56"/>
      <c r="DE9" s="9"/>
      <c r="DF9" s="606" t="s">
        <v>411</v>
      </c>
      <c r="DG9" s="469"/>
      <c r="DH9" s="469"/>
      <c r="DI9" s="469"/>
      <c r="DJ9" s="469"/>
      <c r="DK9" s="607"/>
      <c r="DL9" s="651">
        <f>入力シート!$G$9</f>
        <v>0</v>
      </c>
      <c r="DM9" s="651"/>
      <c r="DN9" s="651"/>
      <c r="DO9" s="651"/>
      <c r="DP9" s="651"/>
      <c r="DQ9" s="651"/>
      <c r="DR9" s="651"/>
      <c r="DS9" s="651"/>
      <c r="DT9" s="651"/>
      <c r="DU9" s="651"/>
      <c r="DV9" s="651"/>
      <c r="DW9" s="651"/>
      <c r="DX9" s="651"/>
      <c r="DY9" s="651"/>
      <c r="DZ9" s="651"/>
      <c r="EA9" s="651"/>
      <c r="EB9" s="651"/>
      <c r="EC9" s="652"/>
      <c r="ED9" s="9"/>
      <c r="EE9" s="62"/>
      <c r="EF9" s="62"/>
      <c r="EG9" s="668" t="s">
        <v>9</v>
      </c>
      <c r="EH9" s="669"/>
      <c r="EI9" s="669"/>
      <c r="EJ9" s="669"/>
      <c r="EK9" s="531"/>
      <c r="EL9" s="408" t="s">
        <v>254</v>
      </c>
      <c r="EM9" s="408"/>
      <c r="EN9" s="408"/>
      <c r="EO9" s="409"/>
      <c r="EP9" s="688">
        <f>COUNTIF(AP23:AQ62,1)</f>
        <v>0</v>
      </c>
      <c r="EQ9" s="408"/>
      <c r="ER9" s="408"/>
      <c r="ES9" s="408"/>
      <c r="ET9" s="408"/>
      <c r="EU9" s="409"/>
      <c r="EV9" s="407">
        <f>COUNTIF(AN23:AO62,"&gt;0")</f>
        <v>0</v>
      </c>
      <c r="EW9" s="408"/>
      <c r="EX9" s="408"/>
      <c r="EY9" s="408"/>
      <c r="EZ9" s="408"/>
      <c r="FA9" s="685">
        <f>EV9*$EM$5</f>
        <v>0</v>
      </c>
      <c r="FB9" s="686"/>
      <c r="FC9" s="686"/>
      <c r="FD9" s="686"/>
      <c r="FE9" s="686"/>
      <c r="FF9" s="687"/>
      <c r="FG9" s="9"/>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row>
    <row r="10" spans="1:207" ht="18" customHeight="1" x14ac:dyDescent="0.2">
      <c r="A10" s="599" t="s">
        <v>412</v>
      </c>
      <c r="B10" s="600"/>
      <c r="C10" s="600"/>
      <c r="D10" s="600"/>
      <c r="E10" s="600"/>
      <c r="F10" s="600"/>
      <c r="G10" s="617">
        <f>入力シート!$G$10</f>
        <v>0</v>
      </c>
      <c r="H10" s="617"/>
      <c r="I10" s="617"/>
      <c r="J10" s="617"/>
      <c r="K10" s="617"/>
      <c r="L10" s="617"/>
      <c r="M10" s="617"/>
      <c r="N10" s="617"/>
      <c r="O10" s="617"/>
      <c r="P10" s="617"/>
      <c r="Q10" s="617"/>
      <c r="R10" s="617"/>
      <c r="S10" s="617"/>
      <c r="T10" s="617"/>
      <c r="U10" s="617"/>
      <c r="V10" s="617"/>
      <c r="W10" s="617"/>
      <c r="X10" s="618"/>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9"/>
      <c r="DE10" s="9"/>
      <c r="DF10" s="606" t="s">
        <v>412</v>
      </c>
      <c r="DG10" s="469"/>
      <c r="DH10" s="469"/>
      <c r="DI10" s="469"/>
      <c r="DJ10" s="469"/>
      <c r="DK10" s="607"/>
      <c r="DL10" s="651">
        <f>入力シート!$G$10</f>
        <v>0</v>
      </c>
      <c r="DM10" s="651"/>
      <c r="DN10" s="651"/>
      <c r="DO10" s="651"/>
      <c r="DP10" s="651"/>
      <c r="DQ10" s="651"/>
      <c r="DR10" s="651"/>
      <c r="DS10" s="651"/>
      <c r="DT10" s="651"/>
      <c r="DU10" s="651"/>
      <c r="DV10" s="651"/>
      <c r="DW10" s="651"/>
      <c r="DX10" s="651"/>
      <c r="DY10" s="651"/>
      <c r="DZ10" s="651"/>
      <c r="EA10" s="651"/>
      <c r="EB10" s="651"/>
      <c r="EC10" s="652"/>
      <c r="ED10" s="9"/>
      <c r="EE10" s="62"/>
      <c r="EF10" s="62"/>
      <c r="EG10" s="660"/>
      <c r="EH10" s="661"/>
      <c r="EI10" s="661"/>
      <c r="EJ10" s="661"/>
      <c r="EK10" s="662"/>
      <c r="EL10" s="408" t="s">
        <v>255</v>
      </c>
      <c r="EM10" s="408"/>
      <c r="EN10" s="408"/>
      <c r="EO10" s="409"/>
      <c r="EP10" s="688">
        <f>COUNTIF(AV23:AW62,1)</f>
        <v>0</v>
      </c>
      <c r="EQ10" s="408"/>
      <c r="ER10" s="408"/>
      <c r="ES10" s="408"/>
      <c r="ET10" s="408"/>
      <c r="EU10" s="409"/>
      <c r="EV10" s="407">
        <f>COUNTIF(AT23:AU62,"&gt;0")</f>
        <v>0</v>
      </c>
      <c r="EW10" s="408"/>
      <c r="EX10" s="408"/>
      <c r="EY10" s="408"/>
      <c r="EZ10" s="408"/>
      <c r="FA10" s="685">
        <f>EV10*$EM$5</f>
        <v>0</v>
      </c>
      <c r="FB10" s="686"/>
      <c r="FC10" s="686"/>
      <c r="FD10" s="686"/>
      <c r="FE10" s="686"/>
      <c r="FF10" s="687"/>
      <c r="FG10" s="9"/>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row>
    <row r="11" spans="1:207" ht="18" customHeight="1" x14ac:dyDescent="0.2">
      <c r="A11" s="599" t="s">
        <v>35</v>
      </c>
      <c r="B11" s="600"/>
      <c r="C11" s="600"/>
      <c r="D11" s="600"/>
      <c r="E11" s="600"/>
      <c r="F11" s="600"/>
      <c r="G11" s="617">
        <f>入力シート!$G$11</f>
        <v>0</v>
      </c>
      <c r="H11" s="617"/>
      <c r="I11" s="617"/>
      <c r="J11" s="617"/>
      <c r="K11" s="617"/>
      <c r="L11" s="617"/>
      <c r="M11" s="617"/>
      <c r="N11" s="617"/>
      <c r="O11" s="617"/>
      <c r="P11" s="617"/>
      <c r="Q11" s="617"/>
      <c r="R11" s="617"/>
      <c r="S11" s="617"/>
      <c r="T11" s="617"/>
      <c r="U11" s="617"/>
      <c r="V11" s="617"/>
      <c r="W11" s="617"/>
      <c r="X11" s="618"/>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9"/>
      <c r="DE11" s="9"/>
      <c r="DF11" s="606" t="s">
        <v>35</v>
      </c>
      <c r="DG11" s="469"/>
      <c r="DH11" s="469"/>
      <c r="DI11" s="469"/>
      <c r="DJ11" s="469"/>
      <c r="DK11" s="607"/>
      <c r="DL11" s="651">
        <f>入力シート!$G$11</f>
        <v>0</v>
      </c>
      <c r="DM11" s="651"/>
      <c r="DN11" s="651"/>
      <c r="DO11" s="651"/>
      <c r="DP11" s="651"/>
      <c r="DQ11" s="651"/>
      <c r="DR11" s="651"/>
      <c r="DS11" s="651"/>
      <c r="DT11" s="651"/>
      <c r="DU11" s="651"/>
      <c r="DV11" s="651"/>
      <c r="DW11" s="651"/>
      <c r="DX11" s="651"/>
      <c r="DY11" s="651"/>
      <c r="DZ11" s="651"/>
      <c r="EA11" s="651"/>
      <c r="EB11" s="651"/>
      <c r="EC11" s="652"/>
      <c r="ED11" s="9"/>
      <c r="EE11" s="62"/>
      <c r="EF11" s="62"/>
      <c r="EG11" s="672" t="s">
        <v>257</v>
      </c>
      <c r="EH11" s="673"/>
      <c r="EI11" s="673"/>
      <c r="EJ11" s="673"/>
      <c r="EK11" s="674"/>
      <c r="EL11" s="408" t="s">
        <v>254</v>
      </c>
      <c r="EM11" s="408"/>
      <c r="EN11" s="408"/>
      <c r="EO11" s="409"/>
      <c r="EP11" s="688">
        <f>COUNTIF(BB23:BC62,1)</f>
        <v>0</v>
      </c>
      <c r="EQ11" s="408"/>
      <c r="ER11" s="408"/>
      <c r="ES11" s="408"/>
      <c r="ET11" s="408"/>
      <c r="EU11" s="409"/>
      <c r="EV11" s="407">
        <f>COUNTIF(AZ23:BA62,"&gt;0")</f>
        <v>0</v>
      </c>
      <c r="EW11" s="408"/>
      <c r="EX11" s="408"/>
      <c r="EY11" s="408"/>
      <c r="EZ11" s="408"/>
      <c r="FA11" s="685">
        <f>EV11*$EM$5</f>
        <v>0</v>
      </c>
      <c r="FB11" s="686"/>
      <c r="FC11" s="686"/>
      <c r="FD11" s="686"/>
      <c r="FE11" s="686"/>
      <c r="FF11" s="687"/>
      <c r="FG11" s="9"/>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row>
    <row r="12" spans="1:207" ht="18" customHeight="1" x14ac:dyDescent="0.2">
      <c r="A12" s="599" t="s">
        <v>36</v>
      </c>
      <c r="B12" s="600"/>
      <c r="C12" s="600"/>
      <c r="D12" s="600"/>
      <c r="E12" s="600"/>
      <c r="F12" s="600"/>
      <c r="G12" s="617">
        <f>入力シート!$G$12</f>
        <v>0</v>
      </c>
      <c r="H12" s="617"/>
      <c r="I12" s="617"/>
      <c r="J12" s="617"/>
      <c r="K12" s="617"/>
      <c r="L12" s="617"/>
      <c r="M12" s="617"/>
      <c r="N12" s="617"/>
      <c r="O12" s="617"/>
      <c r="P12" s="617"/>
      <c r="Q12" s="617"/>
      <c r="R12" s="617"/>
      <c r="S12" s="617"/>
      <c r="T12" s="617"/>
      <c r="U12" s="617"/>
      <c r="V12" s="617"/>
      <c r="W12" s="617"/>
      <c r="X12" s="618"/>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9"/>
      <c r="DE12" s="9"/>
      <c r="DF12" s="606" t="s">
        <v>36</v>
      </c>
      <c r="DG12" s="469"/>
      <c r="DH12" s="469"/>
      <c r="DI12" s="469"/>
      <c r="DJ12" s="469"/>
      <c r="DK12" s="607"/>
      <c r="DL12" s="651">
        <f>入力シート!$G$12</f>
        <v>0</v>
      </c>
      <c r="DM12" s="651"/>
      <c r="DN12" s="651"/>
      <c r="DO12" s="651"/>
      <c r="DP12" s="651"/>
      <c r="DQ12" s="651"/>
      <c r="DR12" s="651"/>
      <c r="DS12" s="651"/>
      <c r="DT12" s="651"/>
      <c r="DU12" s="651"/>
      <c r="DV12" s="651"/>
      <c r="DW12" s="651"/>
      <c r="DX12" s="651"/>
      <c r="DY12" s="651"/>
      <c r="DZ12" s="651"/>
      <c r="EA12" s="651"/>
      <c r="EB12" s="651"/>
      <c r="EC12" s="652"/>
      <c r="ED12" s="9"/>
      <c r="EE12" s="62"/>
      <c r="EF12" s="62"/>
      <c r="EG12" s="675"/>
      <c r="EH12" s="676"/>
      <c r="EI12" s="676"/>
      <c r="EJ12" s="676"/>
      <c r="EK12" s="677"/>
      <c r="EL12" s="408" t="s">
        <v>255</v>
      </c>
      <c r="EM12" s="408"/>
      <c r="EN12" s="408"/>
      <c r="EO12" s="409"/>
      <c r="EP12" s="688">
        <f>COUNTIF(BH23:BI62,1)</f>
        <v>0</v>
      </c>
      <c r="EQ12" s="408"/>
      <c r="ER12" s="408"/>
      <c r="ES12" s="408"/>
      <c r="ET12" s="408"/>
      <c r="EU12" s="409"/>
      <c r="EV12" s="407">
        <f>COUNTIF(BF23:BG62,"&gt;0")</f>
        <v>0</v>
      </c>
      <c r="EW12" s="408"/>
      <c r="EX12" s="408"/>
      <c r="EY12" s="408"/>
      <c r="EZ12" s="408"/>
      <c r="FA12" s="685">
        <f>EV12*$EM$5</f>
        <v>0</v>
      </c>
      <c r="FB12" s="686"/>
      <c r="FC12" s="686"/>
      <c r="FD12" s="686"/>
      <c r="FE12" s="686"/>
      <c r="FF12" s="687"/>
      <c r="FG12" s="9"/>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row>
    <row r="13" spans="1:207" ht="18" customHeight="1" x14ac:dyDescent="0.2">
      <c r="A13" s="599" t="s">
        <v>26</v>
      </c>
      <c r="B13" s="600"/>
      <c r="C13" s="600"/>
      <c r="D13" s="600"/>
      <c r="E13" s="600"/>
      <c r="F13" s="600"/>
      <c r="G13" s="617">
        <f>入力シート!$G$13</f>
        <v>0</v>
      </c>
      <c r="H13" s="617"/>
      <c r="I13" s="617"/>
      <c r="J13" s="617"/>
      <c r="K13" s="617"/>
      <c r="L13" s="617"/>
      <c r="M13" s="617"/>
      <c r="N13" s="617"/>
      <c r="O13" s="617"/>
      <c r="P13" s="617"/>
      <c r="Q13" s="617"/>
      <c r="R13" s="617"/>
      <c r="S13" s="617"/>
      <c r="T13" s="617"/>
      <c r="U13" s="617"/>
      <c r="V13" s="617"/>
      <c r="W13" s="617"/>
      <c r="X13" s="618"/>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9"/>
      <c r="DE13" s="9"/>
      <c r="DF13" s="606" t="s">
        <v>26</v>
      </c>
      <c r="DG13" s="469"/>
      <c r="DH13" s="469"/>
      <c r="DI13" s="469"/>
      <c r="DJ13" s="469"/>
      <c r="DK13" s="607"/>
      <c r="DL13" s="651">
        <f>入力シート!$G$13</f>
        <v>0</v>
      </c>
      <c r="DM13" s="651"/>
      <c r="DN13" s="651"/>
      <c r="DO13" s="651"/>
      <c r="DP13" s="651"/>
      <c r="DQ13" s="651"/>
      <c r="DR13" s="651"/>
      <c r="DS13" s="651"/>
      <c r="DT13" s="651"/>
      <c r="DU13" s="651"/>
      <c r="DV13" s="651"/>
      <c r="DW13" s="651"/>
      <c r="DX13" s="651"/>
      <c r="DY13" s="651"/>
      <c r="DZ13" s="651"/>
      <c r="EA13" s="651"/>
      <c r="EB13" s="651"/>
      <c r="EC13" s="652"/>
      <c r="ED13" s="9"/>
      <c r="EE13" s="62"/>
      <c r="EF13" s="62"/>
      <c r="EG13" s="668" t="s">
        <v>10</v>
      </c>
      <c r="EH13" s="669"/>
      <c r="EI13" s="669"/>
      <c r="EJ13" s="669"/>
      <c r="EK13" s="531"/>
      <c r="EL13" s="408" t="s">
        <v>254</v>
      </c>
      <c r="EM13" s="408"/>
      <c r="EN13" s="408"/>
      <c r="EO13" s="409"/>
      <c r="EP13" s="688">
        <f>COUNTIF(BN23:BO62,1)</f>
        <v>0</v>
      </c>
      <c r="EQ13" s="408"/>
      <c r="ER13" s="408"/>
      <c r="ES13" s="408"/>
      <c r="ET13" s="408"/>
      <c r="EU13" s="409"/>
      <c r="EV13" s="407">
        <f>COUNTIF(BN23:BO62,"&gt;0")+COUNTIF(BN23:BO62,"R1")+COUNTIF(BN23:BO62,"R2")</f>
        <v>0</v>
      </c>
      <c r="EW13" s="408"/>
      <c r="EX13" s="408"/>
      <c r="EY13" s="408"/>
      <c r="EZ13" s="408"/>
      <c r="FA13" s="685">
        <f>EV13*$EM$5</f>
        <v>0</v>
      </c>
      <c r="FB13" s="686"/>
      <c r="FC13" s="686"/>
      <c r="FD13" s="686"/>
      <c r="FE13" s="686"/>
      <c r="FF13" s="687"/>
      <c r="FG13" s="9"/>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row>
    <row r="14" spans="1:207" ht="18" customHeight="1" x14ac:dyDescent="0.2">
      <c r="A14" s="599" t="s">
        <v>27</v>
      </c>
      <c r="B14" s="600"/>
      <c r="C14" s="600"/>
      <c r="D14" s="600"/>
      <c r="E14" s="600"/>
      <c r="F14" s="600"/>
      <c r="G14" s="617">
        <f>入力シート!$G$14</f>
        <v>0</v>
      </c>
      <c r="H14" s="617"/>
      <c r="I14" s="617"/>
      <c r="J14" s="617"/>
      <c r="K14" s="617"/>
      <c r="L14" s="617"/>
      <c r="M14" s="617"/>
      <c r="N14" s="617"/>
      <c r="O14" s="617"/>
      <c r="P14" s="617"/>
      <c r="Q14" s="617"/>
      <c r="R14" s="617"/>
      <c r="S14" s="617"/>
      <c r="T14" s="617"/>
      <c r="U14" s="617"/>
      <c r="V14" s="617"/>
      <c r="W14" s="617"/>
      <c r="X14" s="618"/>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9"/>
      <c r="DE14" s="9"/>
      <c r="DF14" s="606" t="s">
        <v>27</v>
      </c>
      <c r="DG14" s="469"/>
      <c r="DH14" s="469"/>
      <c r="DI14" s="469"/>
      <c r="DJ14" s="469"/>
      <c r="DK14" s="607"/>
      <c r="DL14" s="651">
        <f>入力シート!$G$14</f>
        <v>0</v>
      </c>
      <c r="DM14" s="651"/>
      <c r="DN14" s="651"/>
      <c r="DO14" s="651"/>
      <c r="DP14" s="651"/>
      <c r="DQ14" s="651"/>
      <c r="DR14" s="651"/>
      <c r="DS14" s="651"/>
      <c r="DT14" s="651"/>
      <c r="DU14" s="651"/>
      <c r="DV14" s="651"/>
      <c r="DW14" s="651"/>
      <c r="DX14" s="651"/>
      <c r="DY14" s="651"/>
      <c r="DZ14" s="651"/>
      <c r="EA14" s="651"/>
      <c r="EB14" s="651"/>
      <c r="EC14" s="652"/>
      <c r="ED14" s="9"/>
      <c r="EE14" s="62"/>
      <c r="EF14" s="62"/>
      <c r="EG14" s="660"/>
      <c r="EH14" s="661"/>
      <c r="EI14" s="661"/>
      <c r="EJ14" s="661"/>
      <c r="EK14" s="662"/>
      <c r="EL14" s="408" t="s">
        <v>255</v>
      </c>
      <c r="EM14" s="408"/>
      <c r="EN14" s="408"/>
      <c r="EO14" s="409"/>
      <c r="EP14" s="688">
        <f>COUNTIF(BT23:BU62,1)</f>
        <v>0</v>
      </c>
      <c r="EQ14" s="408"/>
      <c r="ER14" s="408"/>
      <c r="ES14" s="408"/>
      <c r="ET14" s="408"/>
      <c r="EU14" s="409"/>
      <c r="EV14" s="407">
        <f>COUNTIF(BT23:BU62,"&gt;0")+COUNTIF(BT23:BU62,"R1")+COUNTIF(BT23:BU62,"R2")</f>
        <v>0</v>
      </c>
      <c r="EW14" s="408"/>
      <c r="EX14" s="408"/>
      <c r="EY14" s="408"/>
      <c r="EZ14" s="408"/>
      <c r="FA14" s="685">
        <f>EV14*$EM$5</f>
        <v>0</v>
      </c>
      <c r="FB14" s="686"/>
      <c r="FC14" s="686"/>
      <c r="FD14" s="686"/>
      <c r="FE14" s="686"/>
      <c r="FF14" s="687"/>
      <c r="FG14" s="9"/>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row>
    <row r="15" spans="1:207" ht="18" customHeight="1" x14ac:dyDescent="0.2">
      <c r="A15" s="599" t="s">
        <v>39</v>
      </c>
      <c r="B15" s="600"/>
      <c r="C15" s="600"/>
      <c r="D15" s="600"/>
      <c r="E15" s="600"/>
      <c r="F15" s="600"/>
      <c r="G15" s="617">
        <f>入力シート!$G$15</f>
        <v>0</v>
      </c>
      <c r="H15" s="617"/>
      <c r="I15" s="617"/>
      <c r="J15" s="617"/>
      <c r="K15" s="617"/>
      <c r="L15" s="617"/>
      <c r="M15" s="617"/>
      <c r="N15" s="617"/>
      <c r="O15" s="617"/>
      <c r="P15" s="617"/>
      <c r="Q15" s="617"/>
      <c r="R15" s="617"/>
      <c r="S15" s="617"/>
      <c r="T15" s="617"/>
      <c r="U15" s="617"/>
      <c r="V15" s="617"/>
      <c r="W15" s="617"/>
      <c r="X15" s="618"/>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9"/>
      <c r="DE15" s="9"/>
      <c r="DF15" s="606" t="s">
        <v>39</v>
      </c>
      <c r="DG15" s="469"/>
      <c r="DH15" s="469"/>
      <c r="DI15" s="469"/>
      <c r="DJ15" s="469"/>
      <c r="DK15" s="607"/>
      <c r="DL15" s="651">
        <f>入力シート!$G$15</f>
        <v>0</v>
      </c>
      <c r="DM15" s="651"/>
      <c r="DN15" s="651"/>
      <c r="DO15" s="651"/>
      <c r="DP15" s="651"/>
      <c r="DQ15" s="651"/>
      <c r="DR15" s="651"/>
      <c r="DS15" s="651"/>
      <c r="DT15" s="651"/>
      <c r="DU15" s="651"/>
      <c r="DV15" s="651"/>
      <c r="DW15" s="651"/>
      <c r="DX15" s="651"/>
      <c r="DY15" s="651"/>
      <c r="DZ15" s="651"/>
      <c r="EA15" s="651"/>
      <c r="EB15" s="651"/>
      <c r="EC15" s="652"/>
      <c r="ED15" s="9"/>
      <c r="EE15" s="62"/>
      <c r="EF15" s="62"/>
      <c r="EG15" s="813" t="s">
        <v>256</v>
      </c>
      <c r="EH15" s="814"/>
      <c r="EI15" s="814"/>
      <c r="EJ15" s="814"/>
      <c r="EK15" s="814"/>
      <c r="EL15" s="814"/>
      <c r="EM15" s="814"/>
      <c r="EN15" s="814"/>
      <c r="EO15" s="815"/>
      <c r="EP15" s="688">
        <f>COUNTIF(BZ23:CA62,1)</f>
        <v>0</v>
      </c>
      <c r="EQ15" s="408"/>
      <c r="ER15" s="408"/>
      <c r="ES15" s="408"/>
      <c r="ET15" s="408"/>
      <c r="EU15" s="409"/>
      <c r="EV15" s="407">
        <f>COUNTIF(BZ23:CA62,"&gt;0")+COUNTIF(BZ23:CA62,"R1")+COUNTIF(BZ23:CA62,"R2")</f>
        <v>0</v>
      </c>
      <c r="EW15" s="408"/>
      <c r="EX15" s="408"/>
      <c r="EY15" s="408"/>
      <c r="EZ15" s="408"/>
      <c r="FA15" s="685">
        <f>EV15*$EM$5</f>
        <v>0</v>
      </c>
      <c r="FB15" s="686"/>
      <c r="FC15" s="686"/>
      <c r="FD15" s="686"/>
      <c r="FE15" s="686"/>
      <c r="FF15" s="687"/>
      <c r="FG15" s="9"/>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row>
    <row r="16" spans="1:207" ht="18" customHeight="1" thickBot="1" x14ac:dyDescent="0.25">
      <c r="A16" s="625" t="s">
        <v>28</v>
      </c>
      <c r="B16" s="626"/>
      <c r="C16" s="626"/>
      <c r="D16" s="626"/>
      <c r="E16" s="626"/>
      <c r="F16" s="626"/>
      <c r="G16" s="614">
        <f>入力シート!$G$16</f>
        <v>0</v>
      </c>
      <c r="H16" s="615"/>
      <c r="I16" s="615"/>
      <c r="J16" s="615"/>
      <c r="K16" s="615"/>
      <c r="L16" s="615"/>
      <c r="M16" s="615"/>
      <c r="N16" s="615"/>
      <c r="O16" s="615"/>
      <c r="P16" s="615"/>
      <c r="Q16" s="615"/>
      <c r="R16" s="615"/>
      <c r="S16" s="615"/>
      <c r="T16" s="615"/>
      <c r="U16" s="615"/>
      <c r="V16" s="615"/>
      <c r="W16" s="615"/>
      <c r="X16" s="616"/>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9"/>
      <c r="DE16" s="9"/>
      <c r="DF16" s="603" t="s">
        <v>28</v>
      </c>
      <c r="DG16" s="604"/>
      <c r="DH16" s="604"/>
      <c r="DI16" s="604"/>
      <c r="DJ16" s="604"/>
      <c r="DK16" s="605"/>
      <c r="DL16" s="665">
        <f>入力シート!$G$16</f>
        <v>0</v>
      </c>
      <c r="DM16" s="666"/>
      <c r="DN16" s="666"/>
      <c r="DO16" s="666"/>
      <c r="DP16" s="666"/>
      <c r="DQ16" s="666"/>
      <c r="DR16" s="666"/>
      <c r="DS16" s="666"/>
      <c r="DT16" s="666"/>
      <c r="DU16" s="666"/>
      <c r="DV16" s="666"/>
      <c r="DW16" s="666"/>
      <c r="DX16" s="666"/>
      <c r="DY16" s="666"/>
      <c r="DZ16" s="666"/>
      <c r="EA16" s="666"/>
      <c r="EB16" s="666"/>
      <c r="EC16" s="667"/>
      <c r="ED16" s="9"/>
      <c r="EE16" s="62"/>
      <c r="EF16" s="62"/>
      <c r="EG16" s="654" t="s">
        <v>328</v>
      </c>
      <c r="EH16" s="655"/>
      <c r="EI16" s="655"/>
      <c r="EJ16" s="655"/>
      <c r="EK16" s="655"/>
      <c r="EL16" s="655"/>
      <c r="EM16" s="655"/>
      <c r="EN16" s="655"/>
      <c r="EO16" s="656"/>
      <c r="EP16" s="688">
        <f>COUNTIF(CD23:CE62,1)</f>
        <v>0</v>
      </c>
      <c r="EQ16" s="408"/>
      <c r="ER16" s="408"/>
      <c r="ES16" s="408"/>
      <c r="ET16" s="408"/>
      <c r="EU16" s="409"/>
      <c r="EV16" s="407">
        <f>COUNTIF(CD23:CE62,"&gt;0")+COUNTIF(CD23:CE62,"R1")+COUNTIF(CD23:CE62,"R2")</f>
        <v>0</v>
      </c>
      <c r="EW16" s="408"/>
      <c r="EX16" s="408"/>
      <c r="EY16" s="408"/>
      <c r="EZ16" s="408"/>
      <c r="FA16" s="685">
        <f>EV16*$EM$5</f>
        <v>0</v>
      </c>
      <c r="FB16" s="686"/>
      <c r="FC16" s="686"/>
      <c r="FD16" s="686"/>
      <c r="FE16" s="686"/>
      <c r="FF16" s="687"/>
      <c r="FG16" s="9"/>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row>
    <row r="17" spans="1:207" ht="18" customHeight="1" thickTop="1" thickBot="1" x14ac:dyDescent="0.2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9"/>
      <c r="DE17" s="9"/>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701" t="s">
        <v>8</v>
      </c>
      <c r="EH17" s="702"/>
      <c r="EI17" s="702"/>
      <c r="EJ17" s="702"/>
      <c r="EK17" s="702"/>
      <c r="EL17" s="702"/>
      <c r="EM17" s="702"/>
      <c r="EN17" s="702"/>
      <c r="EO17" s="703"/>
      <c r="EP17" s="704">
        <f>SUM(EP7:EU16)</f>
        <v>0</v>
      </c>
      <c r="EQ17" s="702"/>
      <c r="ER17" s="702"/>
      <c r="ES17" s="702"/>
      <c r="ET17" s="702"/>
      <c r="EU17" s="703"/>
      <c r="EV17" s="704">
        <f>SUM(EV7:EZ16)</f>
        <v>0</v>
      </c>
      <c r="EW17" s="702"/>
      <c r="EX17" s="702"/>
      <c r="EY17" s="702"/>
      <c r="EZ17" s="703"/>
      <c r="FA17" s="705">
        <f>SUM(FA7:FF16)</f>
        <v>0</v>
      </c>
      <c r="FB17" s="706"/>
      <c r="FC17" s="706"/>
      <c r="FD17" s="706"/>
      <c r="FE17" s="706"/>
      <c r="FF17" s="707"/>
      <c r="FG17" s="9"/>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row>
    <row r="18" spans="1:207" ht="18" customHeight="1" thickBot="1" x14ac:dyDescent="0.2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9"/>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301"/>
      <c r="EY18" s="62"/>
      <c r="EZ18" s="62"/>
      <c r="FA18" s="62"/>
      <c r="FB18" s="62"/>
      <c r="FC18" s="62"/>
      <c r="FD18" s="62"/>
      <c r="FE18" s="62"/>
      <c r="FF18" s="62"/>
      <c r="FG18" s="62"/>
      <c r="FH18" s="62"/>
      <c r="FI18" s="301"/>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row>
    <row r="19" spans="1:207" ht="18" customHeight="1" thickBot="1" x14ac:dyDescent="0.25">
      <c r="A19" s="786" t="s">
        <v>41</v>
      </c>
      <c r="B19" s="787"/>
      <c r="C19" s="777" t="s">
        <v>42</v>
      </c>
      <c r="D19" s="777"/>
      <c r="E19" s="777"/>
      <c r="F19" s="777"/>
      <c r="G19" s="777"/>
      <c r="H19" s="777"/>
      <c r="I19" s="777"/>
      <c r="J19" s="793" t="s">
        <v>175</v>
      </c>
      <c r="K19" s="794"/>
      <c r="L19" s="794"/>
      <c r="M19" s="794"/>
      <c r="N19" s="794"/>
      <c r="O19" s="794"/>
      <c r="P19" s="794"/>
      <c r="Q19" s="794"/>
      <c r="R19" s="795"/>
      <c r="S19" s="793" t="s">
        <v>176</v>
      </c>
      <c r="T19" s="795"/>
      <c r="U19" s="577" t="s">
        <v>43</v>
      </c>
      <c r="V19" s="578"/>
      <c r="W19" s="578"/>
      <c r="X19" s="578"/>
      <c r="Y19" s="578"/>
      <c r="Z19" s="578"/>
      <c r="AA19" s="579"/>
      <c r="AB19" s="777" t="s">
        <v>245</v>
      </c>
      <c r="AC19" s="777"/>
      <c r="AD19" s="825" t="s">
        <v>25</v>
      </c>
      <c r="AE19" s="826"/>
      <c r="AF19" s="826"/>
      <c r="AG19" s="826"/>
      <c r="AH19" s="826"/>
      <c r="AI19" s="826"/>
      <c r="AJ19" s="826"/>
      <c r="AK19" s="826"/>
      <c r="AL19" s="826"/>
      <c r="AM19" s="826"/>
      <c r="AN19" s="826"/>
      <c r="AO19" s="826"/>
      <c r="AP19" s="826"/>
      <c r="AQ19" s="826"/>
      <c r="AR19" s="826"/>
      <c r="AS19" s="826"/>
      <c r="AT19" s="826"/>
      <c r="AU19" s="826"/>
      <c r="AV19" s="826"/>
      <c r="AW19" s="826"/>
      <c r="AX19" s="826"/>
      <c r="AY19" s="826"/>
      <c r="AZ19" s="826"/>
      <c r="BA19" s="826"/>
      <c r="BB19" s="826"/>
      <c r="BC19" s="826"/>
      <c r="BD19" s="826"/>
      <c r="BE19" s="826"/>
      <c r="BF19" s="826"/>
      <c r="BG19" s="826"/>
      <c r="BH19" s="826"/>
      <c r="BI19" s="826"/>
      <c r="BJ19" s="826"/>
      <c r="BK19" s="826"/>
      <c r="BL19" s="826"/>
      <c r="BM19" s="826"/>
      <c r="BN19" s="826"/>
      <c r="BO19" s="826"/>
      <c r="BP19" s="826"/>
      <c r="BQ19" s="826"/>
      <c r="BR19" s="826"/>
      <c r="BS19" s="826"/>
      <c r="BT19" s="826"/>
      <c r="BU19" s="826"/>
      <c r="BV19" s="826"/>
      <c r="BW19" s="826"/>
      <c r="BX19" s="826"/>
      <c r="BY19" s="826"/>
      <c r="BZ19" s="826"/>
      <c r="CA19" s="826"/>
      <c r="CB19" s="826"/>
      <c r="CC19" s="826"/>
      <c r="CD19" s="826"/>
      <c r="CE19" s="827"/>
      <c r="CF19" s="62"/>
      <c r="CG19" s="62"/>
      <c r="CH19" s="804" t="s">
        <v>328</v>
      </c>
      <c r="CI19" s="805"/>
      <c r="CJ19" s="805"/>
      <c r="CK19" s="805"/>
      <c r="CL19" s="805"/>
      <c r="CM19" s="805"/>
      <c r="CN19" s="805"/>
      <c r="CO19" s="805"/>
      <c r="CP19" s="805"/>
      <c r="CQ19" s="805"/>
      <c r="CR19" s="805"/>
      <c r="CS19" s="805"/>
      <c r="CT19" s="805"/>
      <c r="CU19" s="805"/>
      <c r="CV19" s="805"/>
      <c r="CW19" s="805"/>
      <c r="CX19" s="805"/>
      <c r="CY19" s="805"/>
      <c r="CZ19" s="805"/>
      <c r="DA19" s="805"/>
      <c r="DB19" s="805"/>
      <c r="DC19" s="806"/>
      <c r="DD19" s="9"/>
      <c r="DE19" s="9"/>
      <c r="DF19" s="588" t="s">
        <v>12</v>
      </c>
      <c r="DG19" s="589"/>
      <c r="DH19" s="589"/>
      <c r="DI19" s="589"/>
      <c r="DJ19" s="589"/>
      <c r="DK19" s="589"/>
      <c r="DL19" s="589"/>
      <c r="DM19" s="589"/>
      <c r="DN19" s="589"/>
      <c r="DO19" s="589"/>
      <c r="DP19" s="589"/>
      <c r="DQ19" s="589"/>
      <c r="DR19" s="589"/>
      <c r="DS19" s="589"/>
      <c r="DT19" s="589"/>
      <c r="DU19" s="589"/>
      <c r="DV19" s="589"/>
      <c r="DW19" s="589"/>
      <c r="DX19" s="589"/>
      <c r="DY19" s="590"/>
      <c r="DZ19" s="565" t="s">
        <v>13</v>
      </c>
      <c r="EA19" s="566"/>
      <c r="EB19" s="566"/>
      <c r="EC19" s="566"/>
      <c r="ED19" s="566"/>
      <c r="EE19" s="566"/>
      <c r="EF19" s="566"/>
      <c r="EG19" s="566"/>
      <c r="EH19" s="566"/>
      <c r="EI19" s="566"/>
      <c r="EJ19" s="566"/>
      <c r="EK19" s="566"/>
      <c r="EL19" s="566"/>
      <c r="EM19" s="566"/>
      <c r="EN19" s="566"/>
      <c r="EO19" s="566"/>
      <c r="EP19" s="566"/>
      <c r="EQ19" s="566"/>
      <c r="ER19" s="566"/>
      <c r="ES19" s="566"/>
      <c r="ET19" s="566"/>
      <c r="EU19" s="567"/>
      <c r="EV19" s="565" t="s">
        <v>248</v>
      </c>
      <c r="EW19" s="566"/>
      <c r="EX19" s="566"/>
      <c r="EY19" s="566"/>
      <c r="EZ19" s="566"/>
      <c r="FA19" s="566"/>
      <c r="FB19" s="566"/>
      <c r="FC19" s="566"/>
      <c r="FD19" s="566"/>
      <c r="FE19" s="566"/>
      <c r="FF19" s="566"/>
      <c r="FG19" s="566"/>
      <c r="FH19" s="566"/>
      <c r="FI19" s="566"/>
      <c r="FJ19" s="566"/>
      <c r="FK19" s="566"/>
      <c r="FL19" s="566"/>
      <c r="FM19" s="566"/>
      <c r="FN19" s="566"/>
      <c r="FO19" s="566"/>
      <c r="FP19" s="566"/>
      <c r="FQ19" s="567"/>
      <c r="FR19" s="588" t="s">
        <v>24</v>
      </c>
      <c r="FS19" s="589"/>
      <c r="FT19" s="589"/>
      <c r="FU19" s="589"/>
      <c r="FV19" s="589"/>
      <c r="FW19" s="589"/>
      <c r="FX19" s="589"/>
      <c r="FY19" s="589"/>
      <c r="FZ19" s="589"/>
      <c r="GA19" s="589"/>
      <c r="GB19" s="589"/>
      <c r="GC19" s="589"/>
      <c r="GD19" s="589"/>
      <c r="GE19" s="589"/>
      <c r="GF19" s="589"/>
      <c r="GG19" s="589"/>
      <c r="GH19" s="589"/>
      <c r="GI19" s="589"/>
      <c r="GJ19" s="589"/>
      <c r="GK19" s="589"/>
      <c r="GL19" s="589"/>
      <c r="GM19" s="590"/>
      <c r="GN19" s="588" t="s">
        <v>282</v>
      </c>
      <c r="GO19" s="589"/>
      <c r="GP19" s="589"/>
      <c r="GQ19" s="589"/>
      <c r="GR19" s="589"/>
      <c r="GS19" s="589"/>
      <c r="GT19" s="589"/>
      <c r="GU19" s="589"/>
      <c r="GV19" s="589"/>
      <c r="GW19" s="589"/>
      <c r="GX19" s="590"/>
      <c r="GY19" s="62"/>
    </row>
    <row r="20" spans="1:207" ht="18" customHeight="1" thickBot="1" x14ac:dyDescent="0.25">
      <c r="A20" s="788"/>
      <c r="B20" s="558"/>
      <c r="C20" s="778"/>
      <c r="D20" s="778"/>
      <c r="E20" s="778"/>
      <c r="F20" s="778"/>
      <c r="G20" s="778"/>
      <c r="H20" s="778"/>
      <c r="I20" s="778"/>
      <c r="J20" s="582"/>
      <c r="K20" s="796"/>
      <c r="L20" s="796"/>
      <c r="M20" s="796"/>
      <c r="N20" s="796"/>
      <c r="O20" s="796"/>
      <c r="P20" s="796"/>
      <c r="Q20" s="796"/>
      <c r="R20" s="583"/>
      <c r="S20" s="582"/>
      <c r="T20" s="583"/>
      <c r="U20" s="720" t="s">
        <v>44</v>
      </c>
      <c r="V20" s="778"/>
      <c r="W20" s="778"/>
      <c r="X20" s="580" t="s">
        <v>45</v>
      </c>
      <c r="Y20" s="581"/>
      <c r="Z20" s="778" t="s">
        <v>46</v>
      </c>
      <c r="AA20" s="778"/>
      <c r="AB20" s="778"/>
      <c r="AC20" s="778"/>
      <c r="AD20" s="718" t="s">
        <v>21</v>
      </c>
      <c r="AE20" s="719"/>
      <c r="AF20" s="719"/>
      <c r="AG20" s="719"/>
      <c r="AH20" s="719"/>
      <c r="AI20" s="719"/>
      <c r="AJ20" s="719"/>
      <c r="AK20" s="720"/>
      <c r="AL20" s="718" t="s">
        <v>22</v>
      </c>
      <c r="AM20" s="719"/>
      <c r="AN20" s="719"/>
      <c r="AO20" s="719"/>
      <c r="AP20" s="719"/>
      <c r="AQ20" s="719"/>
      <c r="AR20" s="719"/>
      <c r="AS20" s="719"/>
      <c r="AT20" s="719"/>
      <c r="AU20" s="719"/>
      <c r="AV20" s="719"/>
      <c r="AW20" s="720"/>
      <c r="AX20" s="718" t="s">
        <v>248</v>
      </c>
      <c r="AY20" s="719"/>
      <c r="AZ20" s="719"/>
      <c r="BA20" s="719"/>
      <c r="BB20" s="719"/>
      <c r="BC20" s="719"/>
      <c r="BD20" s="719"/>
      <c r="BE20" s="719"/>
      <c r="BF20" s="719"/>
      <c r="BG20" s="719"/>
      <c r="BH20" s="719"/>
      <c r="BI20" s="720"/>
      <c r="BJ20" s="718" t="s">
        <v>24</v>
      </c>
      <c r="BK20" s="719"/>
      <c r="BL20" s="719"/>
      <c r="BM20" s="719"/>
      <c r="BN20" s="719"/>
      <c r="BO20" s="719"/>
      <c r="BP20" s="719"/>
      <c r="BQ20" s="719"/>
      <c r="BR20" s="719"/>
      <c r="BS20" s="719"/>
      <c r="BT20" s="719"/>
      <c r="BU20" s="720"/>
      <c r="BV20" s="695" t="s">
        <v>249</v>
      </c>
      <c r="BW20" s="696"/>
      <c r="BX20" s="696"/>
      <c r="BY20" s="696"/>
      <c r="BZ20" s="696"/>
      <c r="CA20" s="697"/>
      <c r="CB20" s="817" t="s">
        <v>357</v>
      </c>
      <c r="CC20" s="696"/>
      <c r="CD20" s="696"/>
      <c r="CE20" s="697"/>
      <c r="CF20" s="62"/>
      <c r="CG20" s="62"/>
      <c r="CH20" s="807"/>
      <c r="CI20" s="808"/>
      <c r="CJ20" s="808"/>
      <c r="CK20" s="808"/>
      <c r="CL20" s="808"/>
      <c r="CM20" s="808"/>
      <c r="CN20" s="808"/>
      <c r="CO20" s="808"/>
      <c r="CP20" s="808"/>
      <c r="CQ20" s="808"/>
      <c r="CR20" s="808"/>
      <c r="CS20" s="808"/>
      <c r="CT20" s="808"/>
      <c r="CU20" s="808"/>
      <c r="CV20" s="808"/>
      <c r="CW20" s="808"/>
      <c r="CX20" s="808"/>
      <c r="CY20" s="808"/>
      <c r="CZ20" s="808"/>
      <c r="DA20" s="808"/>
      <c r="DB20" s="808"/>
      <c r="DC20" s="809"/>
      <c r="DD20" s="9"/>
      <c r="DE20" s="9"/>
      <c r="DF20" s="387" t="s">
        <v>252</v>
      </c>
      <c r="DG20" s="388"/>
      <c r="DH20" s="388"/>
      <c r="DI20" s="388"/>
      <c r="DJ20" s="388"/>
      <c r="DK20" s="388"/>
      <c r="DL20" s="388"/>
      <c r="DM20" s="388"/>
      <c r="DN20" s="810"/>
      <c r="DO20" s="261" t="s">
        <v>385</v>
      </c>
      <c r="DP20" s="387" t="s">
        <v>253</v>
      </c>
      <c r="DQ20" s="388"/>
      <c r="DR20" s="388"/>
      <c r="DS20" s="388"/>
      <c r="DT20" s="388"/>
      <c r="DU20" s="388"/>
      <c r="DV20" s="388"/>
      <c r="DW20" s="388"/>
      <c r="DX20" s="810"/>
      <c r="DY20" s="261" t="s">
        <v>385</v>
      </c>
      <c r="DZ20" s="568" t="s">
        <v>252</v>
      </c>
      <c r="EA20" s="569"/>
      <c r="EB20" s="569"/>
      <c r="EC20" s="569"/>
      <c r="ED20" s="569"/>
      <c r="EE20" s="569"/>
      <c r="EF20" s="569"/>
      <c r="EG20" s="569"/>
      <c r="EH20" s="569"/>
      <c r="EI20" s="569"/>
      <c r="EJ20" s="570"/>
      <c r="EK20" s="591" t="s">
        <v>253</v>
      </c>
      <c r="EL20" s="591"/>
      <c r="EM20" s="591"/>
      <c r="EN20" s="591"/>
      <c r="EO20" s="591"/>
      <c r="EP20" s="591"/>
      <c r="EQ20" s="591"/>
      <c r="ER20" s="591"/>
      <c r="ES20" s="591"/>
      <c r="ET20" s="592"/>
      <c r="EU20" s="593"/>
      <c r="EV20" s="630" t="s">
        <v>252</v>
      </c>
      <c r="EW20" s="591"/>
      <c r="EX20" s="591"/>
      <c r="EY20" s="591"/>
      <c r="EZ20" s="591"/>
      <c r="FA20" s="591"/>
      <c r="FB20" s="591"/>
      <c r="FC20" s="591"/>
      <c r="FD20" s="591"/>
      <c r="FE20" s="591"/>
      <c r="FF20" s="591"/>
      <c r="FG20" s="591" t="s">
        <v>247</v>
      </c>
      <c r="FH20" s="591"/>
      <c r="FI20" s="591"/>
      <c r="FJ20" s="591"/>
      <c r="FK20" s="591"/>
      <c r="FL20" s="591"/>
      <c r="FM20" s="591"/>
      <c r="FN20" s="591"/>
      <c r="FO20" s="591"/>
      <c r="FP20" s="592"/>
      <c r="FQ20" s="593"/>
      <c r="FR20" s="630" t="s">
        <v>252</v>
      </c>
      <c r="FS20" s="591"/>
      <c r="FT20" s="591"/>
      <c r="FU20" s="591"/>
      <c r="FV20" s="591"/>
      <c r="FW20" s="591"/>
      <c r="FX20" s="591"/>
      <c r="FY20" s="591"/>
      <c r="FZ20" s="591"/>
      <c r="GA20" s="591"/>
      <c r="GB20" s="591"/>
      <c r="GC20" s="591" t="s">
        <v>253</v>
      </c>
      <c r="GD20" s="591"/>
      <c r="GE20" s="591"/>
      <c r="GF20" s="591"/>
      <c r="GG20" s="591"/>
      <c r="GH20" s="591"/>
      <c r="GI20" s="591"/>
      <c r="GJ20" s="591"/>
      <c r="GK20" s="591"/>
      <c r="GL20" s="592"/>
      <c r="GM20" s="593"/>
      <c r="GN20" s="594"/>
      <c r="GO20" s="595"/>
      <c r="GP20" s="595"/>
      <c r="GQ20" s="595"/>
      <c r="GR20" s="595"/>
      <c r="GS20" s="595"/>
      <c r="GT20" s="595"/>
      <c r="GU20" s="595"/>
      <c r="GV20" s="595"/>
      <c r="GW20" s="595"/>
      <c r="GX20" s="596"/>
      <c r="GY20" s="62"/>
    </row>
    <row r="21" spans="1:207" ht="18" customHeight="1" thickTop="1" x14ac:dyDescent="0.2">
      <c r="A21" s="789"/>
      <c r="B21" s="790"/>
      <c r="C21" s="779"/>
      <c r="D21" s="779"/>
      <c r="E21" s="779"/>
      <c r="F21" s="779"/>
      <c r="G21" s="779"/>
      <c r="H21" s="779"/>
      <c r="I21" s="779"/>
      <c r="J21" s="582"/>
      <c r="K21" s="796"/>
      <c r="L21" s="796"/>
      <c r="M21" s="796"/>
      <c r="N21" s="796"/>
      <c r="O21" s="796"/>
      <c r="P21" s="796"/>
      <c r="Q21" s="796"/>
      <c r="R21" s="583"/>
      <c r="S21" s="582"/>
      <c r="T21" s="583"/>
      <c r="U21" s="581"/>
      <c r="V21" s="779"/>
      <c r="W21" s="779"/>
      <c r="X21" s="582"/>
      <c r="Y21" s="583"/>
      <c r="Z21" s="779"/>
      <c r="AA21" s="779"/>
      <c r="AB21" s="779"/>
      <c r="AC21" s="779"/>
      <c r="AD21" s="721" t="s">
        <v>246</v>
      </c>
      <c r="AE21" s="722"/>
      <c r="AF21" s="722"/>
      <c r="AG21" s="723"/>
      <c r="AH21" s="721" t="s">
        <v>247</v>
      </c>
      <c r="AI21" s="722"/>
      <c r="AJ21" s="722"/>
      <c r="AK21" s="723"/>
      <c r="AL21" s="718" t="s">
        <v>252</v>
      </c>
      <c r="AM21" s="719"/>
      <c r="AN21" s="719"/>
      <c r="AO21" s="719"/>
      <c r="AP21" s="719"/>
      <c r="AQ21" s="720"/>
      <c r="AR21" s="718" t="s">
        <v>253</v>
      </c>
      <c r="AS21" s="719"/>
      <c r="AT21" s="719"/>
      <c r="AU21" s="719"/>
      <c r="AV21" s="719"/>
      <c r="AW21" s="720"/>
      <c r="AX21" s="718" t="s">
        <v>252</v>
      </c>
      <c r="AY21" s="719"/>
      <c r="AZ21" s="719"/>
      <c r="BA21" s="719"/>
      <c r="BB21" s="719"/>
      <c r="BC21" s="720"/>
      <c r="BD21" s="718" t="s">
        <v>253</v>
      </c>
      <c r="BE21" s="719"/>
      <c r="BF21" s="719"/>
      <c r="BG21" s="719"/>
      <c r="BH21" s="719"/>
      <c r="BI21" s="720"/>
      <c r="BJ21" s="721" t="s">
        <v>246</v>
      </c>
      <c r="BK21" s="722"/>
      <c r="BL21" s="722"/>
      <c r="BM21" s="722"/>
      <c r="BN21" s="722"/>
      <c r="BO21" s="723"/>
      <c r="BP21" s="721" t="s">
        <v>247</v>
      </c>
      <c r="BQ21" s="722"/>
      <c r="BR21" s="722"/>
      <c r="BS21" s="722"/>
      <c r="BT21" s="722"/>
      <c r="BU21" s="723"/>
      <c r="BV21" s="698"/>
      <c r="BW21" s="699"/>
      <c r="BX21" s="699"/>
      <c r="BY21" s="699"/>
      <c r="BZ21" s="699"/>
      <c r="CA21" s="700"/>
      <c r="CB21" s="818"/>
      <c r="CC21" s="819"/>
      <c r="CD21" s="819"/>
      <c r="CE21" s="820"/>
      <c r="CF21" s="62"/>
      <c r="CG21" s="62"/>
      <c r="CH21" s="829" t="s">
        <v>225</v>
      </c>
      <c r="CI21" s="336">
        <v>1</v>
      </c>
      <c r="CJ21" s="638" t="str">
        <f>IFERROR(VLOOKUP($CH$21&amp;CI21,WORK!$BJ$3:$BM$42,2,FALSE),"")</f>
        <v/>
      </c>
      <c r="CK21" s="638"/>
      <c r="CL21" s="638"/>
      <c r="CM21" s="638"/>
      <c r="CN21" s="638"/>
      <c r="CO21" s="638"/>
      <c r="CP21" s="828"/>
      <c r="CQ21" s="337" t="str">
        <f>IFERROR(VLOOKUP($CH$21&amp;CI21,WORK!$BJ$3:$BM$42,4,FALSE),"")</f>
        <v/>
      </c>
      <c r="CR21" s="314" t="str">
        <f>IF(CJ21="","","平均年齢")</f>
        <v/>
      </c>
      <c r="CS21" s="829" t="s">
        <v>226</v>
      </c>
      <c r="CT21" s="336">
        <v>1</v>
      </c>
      <c r="CU21" s="638" t="str">
        <f>IFERROR(VLOOKUP($CS$21&amp;CT21,WORK!$BJ$3:$BM$42,2,FALSE),"")</f>
        <v/>
      </c>
      <c r="CV21" s="638"/>
      <c r="CW21" s="638"/>
      <c r="CX21" s="638"/>
      <c r="CY21" s="638"/>
      <c r="CZ21" s="638"/>
      <c r="DA21" s="828"/>
      <c r="DB21" s="337" t="str">
        <f>IFERROR(VLOOKUP($CS$21&amp;CT21,WORK!$BJ$3:$BM$42,4,FALSE),"")</f>
        <v/>
      </c>
      <c r="DC21" s="314" t="str">
        <f>IF(CU21="","","平均年齢")</f>
        <v/>
      </c>
      <c r="DD21" s="9"/>
      <c r="DE21" s="9"/>
      <c r="DF21" s="563">
        <v>1</v>
      </c>
      <c r="DG21" s="664"/>
      <c r="DH21" s="811" t="str">
        <f>IFERROR(VLOOKUP($DF21,WORK!$A$3:$D$42,2,FALSE)," ")</f>
        <v xml:space="preserve"> </v>
      </c>
      <c r="DI21" s="811"/>
      <c r="DJ21" s="811"/>
      <c r="DK21" s="811"/>
      <c r="DL21" s="811"/>
      <c r="DM21" s="811"/>
      <c r="DN21" s="812"/>
      <c r="DO21" s="76" t="str">
        <f>IFERROR(VLOOKUP($DF21,WORK!$A$3:$D$42,4,FALSE)," ")</f>
        <v xml:space="preserve"> </v>
      </c>
      <c r="DP21" s="563">
        <v>1</v>
      </c>
      <c r="DQ21" s="664"/>
      <c r="DR21" s="821" t="str">
        <f>IFERROR(VLOOKUP($DP21,WORK!$F$3:$I$42,2,FALSE)," ")</f>
        <v xml:space="preserve"> </v>
      </c>
      <c r="DS21" s="821"/>
      <c r="DT21" s="821"/>
      <c r="DU21" s="821"/>
      <c r="DV21" s="821"/>
      <c r="DW21" s="821"/>
      <c r="DX21" s="822"/>
      <c r="DY21" s="76" t="str">
        <f>IFERROR(VLOOKUP($DP21,WORK!$F$3:$I$42,4,FALSE)," ")</f>
        <v xml:space="preserve"> </v>
      </c>
      <c r="DZ21" s="72">
        <v>1</v>
      </c>
      <c r="EA21" s="65">
        <v>1</v>
      </c>
      <c r="EB21" s="571" t="str">
        <f>IFERROR(VLOOKUP(DZ21&amp;EA21,WORK!$M$3:$P$42,2,FALSE),"")</f>
        <v/>
      </c>
      <c r="EC21" s="572"/>
      <c r="ED21" s="572"/>
      <c r="EE21" s="572"/>
      <c r="EF21" s="572"/>
      <c r="EG21" s="572"/>
      <c r="EH21" s="573"/>
      <c r="EI21" s="325" t="str">
        <f>IFERROR(VLOOKUP(DZ21&amp;EA21,WORK!$M$3:$P$42,4,FALSE),"")</f>
        <v/>
      </c>
      <c r="EJ21" s="314" t="str">
        <f>IF(EB21="","","平均年齢")</f>
        <v/>
      </c>
      <c r="EK21" s="72">
        <v>1</v>
      </c>
      <c r="EL21" s="65">
        <v>1</v>
      </c>
      <c r="EM21" s="636" t="str">
        <f>IFERROR(VLOOKUP(EK21&amp;EL21,WORK!$T$3:$W$42,2,FALSE),"")</f>
        <v/>
      </c>
      <c r="EN21" s="636"/>
      <c r="EO21" s="636"/>
      <c r="EP21" s="636"/>
      <c r="EQ21" s="636"/>
      <c r="ER21" s="636"/>
      <c r="ES21" s="636"/>
      <c r="ET21" s="325" t="str">
        <f>IFERROR(VLOOKUP(EK21&amp;EL21,WORK!$T$3:$W$42,4,FALSE),"")</f>
        <v/>
      </c>
      <c r="EU21" s="314" t="str">
        <f>IF(EM21="","","平均年齢")</f>
        <v/>
      </c>
      <c r="EV21" s="72">
        <v>1</v>
      </c>
      <c r="EW21" s="65">
        <v>1</v>
      </c>
      <c r="EX21" s="636" t="str">
        <f>IFERROR(VLOOKUP(EV21&amp;EW21,WORK!$AA$3:$AD$42,2,FALSE),"")</f>
        <v/>
      </c>
      <c r="EY21" s="636"/>
      <c r="EZ21" s="636"/>
      <c r="FA21" s="636"/>
      <c r="FB21" s="636"/>
      <c r="FC21" s="636"/>
      <c r="FD21" s="636"/>
      <c r="FE21" s="313" t="str">
        <f>IFERROR(VLOOKUP(EV21&amp;EW21,WORK!$AA$3:$AD$42,4,FALSE),"")</f>
        <v/>
      </c>
      <c r="FF21" s="314" t="str">
        <f>IF(EX21="","","平均年齢")</f>
        <v/>
      </c>
      <c r="FG21" s="72">
        <v>1</v>
      </c>
      <c r="FH21" s="65">
        <v>1</v>
      </c>
      <c r="FI21" s="638" t="str">
        <f>IFERROR(VLOOKUP(FG21&amp;FH21,WORK!$AH$3:$AK$42,2,FALSE),"")</f>
        <v/>
      </c>
      <c r="FJ21" s="638"/>
      <c r="FK21" s="638"/>
      <c r="FL21" s="638"/>
      <c r="FM21" s="638"/>
      <c r="FN21" s="638"/>
      <c r="FO21" s="638"/>
      <c r="FP21" s="325" t="str">
        <f>IFERROR(VLOOKUP(FG21&amp;FH21,WORK!$AH$3:$AK$42,4,FALSE),"")</f>
        <v/>
      </c>
      <c r="FQ21" s="314" t="str">
        <f>IF(FI21="","","平均年齢")</f>
        <v/>
      </c>
      <c r="FR21" s="564" t="s">
        <v>225</v>
      </c>
      <c r="FS21" s="66">
        <v>1</v>
      </c>
      <c r="FT21" s="636" t="str">
        <f>IFERROR(VLOOKUP($FR$21&amp;FS21,WORK!$AO$3:$AR$42,2,FALSE),"")</f>
        <v/>
      </c>
      <c r="FU21" s="636"/>
      <c r="FV21" s="636"/>
      <c r="FW21" s="636"/>
      <c r="FX21" s="636"/>
      <c r="FY21" s="636"/>
      <c r="FZ21" s="636"/>
      <c r="GA21" s="302" t="str">
        <f>IFERROR(VLOOKUP($FR$21&amp;FS21,WORK!$AO$3:$AR$42,4,FALSE),"")</f>
        <v/>
      </c>
      <c r="GB21" s="303" t="str">
        <f>IF(FT21="","","平均年齢")</f>
        <v/>
      </c>
      <c r="GC21" s="564" t="s">
        <v>225</v>
      </c>
      <c r="GD21" s="66">
        <v>1</v>
      </c>
      <c r="GE21" s="636" t="str">
        <f>IFERROR(VLOOKUP($GC$21&amp;GD21,WORK!$AV$3:$AY$42,2,FALSE),"")</f>
        <v/>
      </c>
      <c r="GF21" s="636"/>
      <c r="GG21" s="636"/>
      <c r="GH21" s="636"/>
      <c r="GI21" s="636"/>
      <c r="GJ21" s="636"/>
      <c r="GK21" s="636"/>
      <c r="GL21" s="313" t="str">
        <f>IFERROR(VLOOKUP($GC$21&amp;GD21,WORK!$AV$3:$AY$42,4,FALSE),"")</f>
        <v/>
      </c>
      <c r="GM21" s="314" t="str">
        <f>IF(GE21="","","平均年齢")</f>
        <v/>
      </c>
      <c r="GN21" s="564" t="s">
        <v>225</v>
      </c>
      <c r="GO21" s="84">
        <v>1</v>
      </c>
      <c r="GP21" s="636" t="str">
        <f>IFERROR(VLOOKUP($GN$21&amp;GO21,WORK!$BC$3:$BF$42,2,FALSE),"")</f>
        <v/>
      </c>
      <c r="GQ21" s="636"/>
      <c r="GR21" s="636"/>
      <c r="GS21" s="636"/>
      <c r="GT21" s="636"/>
      <c r="GU21" s="636"/>
      <c r="GV21" s="637"/>
      <c r="GW21" s="313" t="str">
        <f>IFERROR(VLOOKUP($GN$21&amp;GO21,WORK!$BC$3:$BF$42,4,FALSE),"")</f>
        <v/>
      </c>
      <c r="GX21" s="314" t="str">
        <f>IF(GP21="","","平均年齢")</f>
        <v/>
      </c>
      <c r="GY21" s="62"/>
    </row>
    <row r="22" spans="1:207" ht="18" customHeight="1" thickBot="1" x14ac:dyDescent="0.25">
      <c r="A22" s="791"/>
      <c r="B22" s="792"/>
      <c r="C22" s="739"/>
      <c r="D22" s="739"/>
      <c r="E22" s="739"/>
      <c r="F22" s="739"/>
      <c r="G22" s="739"/>
      <c r="H22" s="739"/>
      <c r="I22" s="739"/>
      <c r="J22" s="584"/>
      <c r="K22" s="797"/>
      <c r="L22" s="797"/>
      <c r="M22" s="797"/>
      <c r="N22" s="797"/>
      <c r="O22" s="797"/>
      <c r="P22" s="797"/>
      <c r="Q22" s="797"/>
      <c r="R22" s="585"/>
      <c r="S22" s="584"/>
      <c r="T22" s="585"/>
      <c r="U22" s="816"/>
      <c r="V22" s="739"/>
      <c r="W22" s="739"/>
      <c r="X22" s="584"/>
      <c r="Y22" s="585"/>
      <c r="Z22" s="739"/>
      <c r="AA22" s="739"/>
      <c r="AB22" s="739"/>
      <c r="AC22" s="739"/>
      <c r="AD22" s="724" t="s">
        <v>221</v>
      </c>
      <c r="AE22" s="725"/>
      <c r="AF22" s="738" t="s">
        <v>20</v>
      </c>
      <c r="AG22" s="739"/>
      <c r="AH22" s="724" t="s">
        <v>221</v>
      </c>
      <c r="AI22" s="725"/>
      <c r="AJ22" s="738" t="s">
        <v>20</v>
      </c>
      <c r="AK22" s="739"/>
      <c r="AL22" s="724" t="s">
        <v>221</v>
      </c>
      <c r="AM22" s="725"/>
      <c r="AN22" s="738" t="s">
        <v>23</v>
      </c>
      <c r="AO22" s="739"/>
      <c r="AP22" s="726" t="s">
        <v>20</v>
      </c>
      <c r="AQ22" s="737"/>
      <c r="AR22" s="724" t="s">
        <v>221</v>
      </c>
      <c r="AS22" s="725"/>
      <c r="AT22" s="738" t="s">
        <v>23</v>
      </c>
      <c r="AU22" s="739"/>
      <c r="AV22" s="726" t="s">
        <v>20</v>
      </c>
      <c r="AW22" s="737"/>
      <c r="AX22" s="724" t="s">
        <v>221</v>
      </c>
      <c r="AY22" s="725"/>
      <c r="AZ22" s="738" t="s">
        <v>23</v>
      </c>
      <c r="BA22" s="739"/>
      <c r="BB22" s="726" t="s">
        <v>20</v>
      </c>
      <c r="BC22" s="737"/>
      <c r="BD22" s="724" t="s">
        <v>221</v>
      </c>
      <c r="BE22" s="725"/>
      <c r="BF22" s="738" t="s">
        <v>23</v>
      </c>
      <c r="BG22" s="739"/>
      <c r="BH22" s="726" t="s">
        <v>20</v>
      </c>
      <c r="BI22" s="737"/>
      <c r="BJ22" s="724" t="s">
        <v>221</v>
      </c>
      <c r="BK22" s="725"/>
      <c r="BL22" s="726" t="s">
        <v>23</v>
      </c>
      <c r="BM22" s="727"/>
      <c r="BN22" s="726" t="s">
        <v>20</v>
      </c>
      <c r="BO22" s="727"/>
      <c r="BP22" s="724" t="s">
        <v>221</v>
      </c>
      <c r="BQ22" s="725"/>
      <c r="BR22" s="726" t="s">
        <v>23</v>
      </c>
      <c r="BS22" s="727"/>
      <c r="BT22" s="726" t="s">
        <v>20</v>
      </c>
      <c r="BU22" s="727"/>
      <c r="BV22" s="724" t="s">
        <v>221</v>
      </c>
      <c r="BW22" s="725"/>
      <c r="BX22" s="726" t="s">
        <v>23</v>
      </c>
      <c r="BY22" s="727"/>
      <c r="BZ22" s="726" t="s">
        <v>20</v>
      </c>
      <c r="CA22" s="728"/>
      <c r="CB22" s="726" t="s">
        <v>23</v>
      </c>
      <c r="CC22" s="727"/>
      <c r="CD22" s="726" t="s">
        <v>20</v>
      </c>
      <c r="CE22" s="728"/>
      <c r="CF22" s="62"/>
      <c r="CG22" s="62"/>
      <c r="CH22" s="830"/>
      <c r="CI22" s="334">
        <v>2</v>
      </c>
      <c r="CJ22" s="636" t="str">
        <f>IFERROR(VLOOKUP($CH$21&amp;CI22,WORK!$BJ$3:$BM$42,2,FALSE),"")</f>
        <v/>
      </c>
      <c r="CK22" s="636"/>
      <c r="CL22" s="636"/>
      <c r="CM22" s="636"/>
      <c r="CN22" s="636"/>
      <c r="CO22" s="636"/>
      <c r="CP22" s="637"/>
      <c r="CQ22" s="313" t="str">
        <f>IFERROR(VLOOKUP($CH$21&amp;CI22,WORK!$BJ$3:$BM$42,4,FALSE),"")</f>
        <v/>
      </c>
      <c r="CR22" s="315" t="str">
        <f>IFERROR(ROUNDDOWN(AVERAGE(CQ21:CQ40),0),"")</f>
        <v/>
      </c>
      <c r="CS22" s="830"/>
      <c r="CT22" s="334">
        <v>2</v>
      </c>
      <c r="CU22" s="636" t="str">
        <f>IFERROR(VLOOKUP($CS$21&amp;CT22,WORK!$BJ$3:$BM$42,2,FALSE),"")</f>
        <v/>
      </c>
      <c r="CV22" s="636"/>
      <c r="CW22" s="636"/>
      <c r="CX22" s="636"/>
      <c r="CY22" s="636"/>
      <c r="CZ22" s="636"/>
      <c r="DA22" s="637"/>
      <c r="DB22" s="313" t="str">
        <f>IFERROR(VLOOKUP($CS$21&amp;CT22,WORK!$BJ$3:$BM$42,4,FALSE),"")</f>
        <v/>
      </c>
      <c r="DC22" s="315" t="str">
        <f>IFERROR(ROUNDDOWN(AVERAGE(DB21:DB40),0),"")</f>
        <v/>
      </c>
      <c r="DD22" s="9"/>
      <c r="DE22" s="9"/>
      <c r="DF22" s="627">
        <v>2</v>
      </c>
      <c r="DG22" s="430"/>
      <c r="DH22" s="628" t="str">
        <f>IFERROR(VLOOKUP($DF22,WORK!$A$3:$D$42,2,FALSE)," ")</f>
        <v xml:space="preserve"> </v>
      </c>
      <c r="DI22" s="628"/>
      <c r="DJ22" s="628"/>
      <c r="DK22" s="628"/>
      <c r="DL22" s="628"/>
      <c r="DM22" s="628"/>
      <c r="DN22" s="629"/>
      <c r="DO22" s="77" t="str">
        <f>IFERROR(VLOOKUP($DF22,WORK!$A$3:$D$42,4,FALSE)," ")</f>
        <v xml:space="preserve"> </v>
      </c>
      <c r="DP22" s="627">
        <v>2</v>
      </c>
      <c r="DQ22" s="430"/>
      <c r="DR22" s="628" t="str">
        <f>IFERROR(VLOOKUP($DP22,WORK!$F$3:$I$42,2,FALSE)," ")</f>
        <v xml:space="preserve"> </v>
      </c>
      <c r="DS22" s="628"/>
      <c r="DT22" s="628"/>
      <c r="DU22" s="628"/>
      <c r="DV22" s="628"/>
      <c r="DW22" s="628"/>
      <c r="DX22" s="629"/>
      <c r="DY22" s="77" t="str">
        <f>IFERROR(VLOOKUP($DP22,WORK!$F$3:$I$42,4,FALSE)," ")</f>
        <v xml:space="preserve"> </v>
      </c>
      <c r="DZ22" s="300">
        <v>1</v>
      </c>
      <c r="EA22" s="299">
        <v>2</v>
      </c>
      <c r="EB22" s="574" t="str">
        <f>IFERROR(VLOOKUP(DZ22&amp;EA22,WORK!$M$3:$P$42,2,FALSE),"")</f>
        <v/>
      </c>
      <c r="EC22" s="575"/>
      <c r="ED22" s="575"/>
      <c r="EE22" s="575"/>
      <c r="EF22" s="575"/>
      <c r="EG22" s="575"/>
      <c r="EH22" s="576"/>
      <c r="EI22" s="326" t="str">
        <f>IFERROR(VLOOKUP(DZ22&amp;EA22,WORK!$M$3:$P$42,4,FALSE),"")</f>
        <v/>
      </c>
      <c r="EJ22" s="315" t="str">
        <f>IFERROR(ROUNDDOWN(AVERAGE(EI21,EI22),0),"")</f>
        <v/>
      </c>
      <c r="EK22" s="300">
        <v>1</v>
      </c>
      <c r="EL22" s="299">
        <v>2</v>
      </c>
      <c r="EM22" s="558" t="str">
        <f>IFERROR(VLOOKUP(EK22&amp;EL22,WORK!$T$3:$W$42,2,FALSE),"")</f>
        <v/>
      </c>
      <c r="EN22" s="558"/>
      <c r="EO22" s="558"/>
      <c r="EP22" s="558"/>
      <c r="EQ22" s="558"/>
      <c r="ER22" s="558"/>
      <c r="ES22" s="558"/>
      <c r="ET22" s="326" t="str">
        <f>IFERROR(VLOOKUP(EK22&amp;EL22,WORK!$T$3:$W$42,4,FALSE),"")</f>
        <v/>
      </c>
      <c r="EU22" s="315" t="str">
        <f>IFERROR(ROUNDDOWN(AVERAGE(ET21,ET22),0),"")</f>
        <v/>
      </c>
      <c r="EV22" s="69">
        <v>1</v>
      </c>
      <c r="EW22" s="54">
        <v>2</v>
      </c>
      <c r="EX22" s="558" t="str">
        <f>IFERROR(VLOOKUP(EV22&amp;EW22,WORK!$AA$3:$AD$42,2,FALSE),"")</f>
        <v/>
      </c>
      <c r="EY22" s="558"/>
      <c r="EZ22" s="558"/>
      <c r="FA22" s="558"/>
      <c r="FB22" s="558"/>
      <c r="FC22" s="558"/>
      <c r="FD22" s="558"/>
      <c r="FE22" s="313" t="str">
        <f>IFERROR(VLOOKUP(EV22&amp;EW22,WORK!$AA$3:$AD$42,4,FALSE),"")</f>
        <v/>
      </c>
      <c r="FF22" s="315" t="str">
        <f>IFERROR(ROUNDDOWN(AVERAGE(FE21,FE22),0),"")</f>
        <v/>
      </c>
      <c r="FG22" s="85">
        <v>1</v>
      </c>
      <c r="FH22" s="54">
        <v>2</v>
      </c>
      <c r="FI22" s="558" t="str">
        <f>IFERROR(VLOOKUP(FG22&amp;FH22,WORK!$AH$3:$AK$42,2,FALSE),"")</f>
        <v/>
      </c>
      <c r="FJ22" s="558"/>
      <c r="FK22" s="558"/>
      <c r="FL22" s="558"/>
      <c r="FM22" s="558"/>
      <c r="FN22" s="558"/>
      <c r="FO22" s="558"/>
      <c r="FP22" s="326" t="str">
        <f>IFERROR(VLOOKUP(FG22&amp;FH22,WORK!$AH$3:$AK$42,4,FALSE),"")</f>
        <v/>
      </c>
      <c r="FQ22" s="315" t="str">
        <f>IFERROR(ROUNDDOWN(AVERAGE(FP21,FP22),0),"")</f>
        <v/>
      </c>
      <c r="FR22" s="561"/>
      <c r="FS22" s="57">
        <v>2</v>
      </c>
      <c r="FT22" s="558" t="str">
        <f>IFERROR(VLOOKUP($FR$21&amp;FS22,WORK!$AO$3:$AR$42,2,FALSE),"")</f>
        <v/>
      </c>
      <c r="FU22" s="558"/>
      <c r="FV22" s="558"/>
      <c r="FW22" s="558"/>
      <c r="FX22" s="558"/>
      <c r="FY22" s="558"/>
      <c r="FZ22" s="558"/>
      <c r="GA22" s="304" t="str">
        <f>IFERROR(VLOOKUP($FR$21&amp;FS22,WORK!$AO$3:$AR$42,4,FALSE),"")</f>
        <v/>
      </c>
      <c r="GB22" s="305" t="str">
        <f>IFERROR(ROUNDDOWN(AVERAGE(GA21:GA28),0),"")</f>
        <v/>
      </c>
      <c r="GC22" s="561"/>
      <c r="GD22" s="57">
        <v>2</v>
      </c>
      <c r="GE22" s="558" t="str">
        <f>IFERROR(VLOOKUP($GC$21&amp;GD22,WORK!$AV$3:$AY$42,2,FALSE),"")</f>
        <v/>
      </c>
      <c r="GF22" s="558"/>
      <c r="GG22" s="558"/>
      <c r="GH22" s="558"/>
      <c r="GI22" s="558"/>
      <c r="GJ22" s="558"/>
      <c r="GK22" s="558"/>
      <c r="GL22" s="313" t="str">
        <f>IFERROR(VLOOKUP($GC$21&amp;GD22,WORK!$AV$3:$AY$42,4,FALSE),"")</f>
        <v/>
      </c>
      <c r="GM22" s="315" t="str">
        <f>IFERROR(ROUNDDOWN(AVERAGE(GL21:GL28),0),"")</f>
        <v/>
      </c>
      <c r="GN22" s="561"/>
      <c r="GO22" s="83">
        <v>2</v>
      </c>
      <c r="GP22" s="558" t="str">
        <f>IFERROR(VLOOKUP($GN$21&amp;GO22,WORK!$BC$3:$BF$42,2,FALSE),"")</f>
        <v/>
      </c>
      <c r="GQ22" s="558"/>
      <c r="GR22" s="558"/>
      <c r="GS22" s="558"/>
      <c r="GT22" s="558"/>
      <c r="GU22" s="558"/>
      <c r="GV22" s="559"/>
      <c r="GW22" s="313" t="str">
        <f>IFERROR(VLOOKUP($GN$21&amp;GO22,WORK!$BC$3:$BF$42,4,FALSE),"")</f>
        <v/>
      </c>
      <c r="GX22" s="315" t="str">
        <f>IFERROR(ROUNDDOWN(AVERAGE(GW21:GW30),0),"")</f>
        <v/>
      </c>
      <c r="GY22" s="62"/>
    </row>
    <row r="23" spans="1:207" ht="18" customHeight="1" thickTop="1" x14ac:dyDescent="0.2">
      <c r="A23" s="802">
        <v>1</v>
      </c>
      <c r="B23" s="803"/>
      <c r="C23" s="801">
        <f>入力シート!C22</f>
        <v>0</v>
      </c>
      <c r="D23" s="782"/>
      <c r="E23" s="782"/>
      <c r="F23" s="782"/>
      <c r="G23" s="782"/>
      <c r="H23" s="782"/>
      <c r="I23" s="782"/>
      <c r="J23" s="781">
        <f>入力シート!J22</f>
        <v>0</v>
      </c>
      <c r="K23" s="782"/>
      <c r="L23" s="782"/>
      <c r="M23" s="782"/>
      <c r="N23" s="782"/>
      <c r="O23" s="782"/>
      <c r="P23" s="782"/>
      <c r="Q23" s="782"/>
      <c r="R23" s="783"/>
      <c r="S23" s="799">
        <f>入力シート!S22</f>
        <v>0</v>
      </c>
      <c r="T23" s="800"/>
      <c r="U23" s="784">
        <f>入力シート!U22</f>
        <v>0</v>
      </c>
      <c r="V23" s="785"/>
      <c r="W23" s="785"/>
      <c r="X23" s="833">
        <f>入力シート!X22</f>
        <v>0</v>
      </c>
      <c r="Y23" s="784"/>
      <c r="Z23" s="780">
        <f>入力シート!Z22</f>
        <v>0</v>
      </c>
      <c r="AA23" s="743"/>
      <c r="AB23" s="798" t="str">
        <f>入力シート!AB22</f>
        <v/>
      </c>
      <c r="AC23" s="743"/>
      <c r="AD23" s="740">
        <f>入力シート!AD22</f>
        <v>0</v>
      </c>
      <c r="AE23" s="741"/>
      <c r="AF23" s="742">
        <f>入力シート!AF22</f>
        <v>0</v>
      </c>
      <c r="AG23" s="743"/>
      <c r="AH23" s="740">
        <f>入力シート!AH22</f>
        <v>0</v>
      </c>
      <c r="AI23" s="741"/>
      <c r="AJ23" s="742">
        <f>入力シート!AJ22</f>
        <v>0</v>
      </c>
      <c r="AK23" s="743"/>
      <c r="AL23" s="729">
        <f>入力シート!AL22</f>
        <v>0</v>
      </c>
      <c r="AM23" s="730"/>
      <c r="AN23" s="731">
        <f>入力シート!AN22</f>
        <v>0</v>
      </c>
      <c r="AO23" s="732"/>
      <c r="AP23" s="731">
        <f>入力シート!AP22</f>
        <v>0</v>
      </c>
      <c r="AQ23" s="734"/>
      <c r="AR23" s="729">
        <f>入力シート!AR22</f>
        <v>0</v>
      </c>
      <c r="AS23" s="730"/>
      <c r="AT23" s="731">
        <f>入力シート!AT22</f>
        <v>0</v>
      </c>
      <c r="AU23" s="732"/>
      <c r="AV23" s="731">
        <f>入力シート!AV22</f>
        <v>0</v>
      </c>
      <c r="AW23" s="734"/>
      <c r="AX23" s="729">
        <f>入力シート!AX22</f>
        <v>0</v>
      </c>
      <c r="AY23" s="730"/>
      <c r="AZ23" s="731">
        <f>入力シート!AZ22</f>
        <v>0</v>
      </c>
      <c r="BA23" s="732"/>
      <c r="BB23" s="731">
        <f>入力シート!BB22</f>
        <v>0</v>
      </c>
      <c r="BC23" s="734"/>
      <c r="BD23" s="729">
        <f>入力シート!BD22</f>
        <v>0</v>
      </c>
      <c r="BE23" s="730"/>
      <c r="BF23" s="731">
        <f>入力シート!BF22</f>
        <v>0</v>
      </c>
      <c r="BG23" s="732"/>
      <c r="BH23" s="731">
        <f>入力シート!BH22</f>
        <v>0</v>
      </c>
      <c r="BI23" s="734"/>
      <c r="BJ23" s="729">
        <f>入力シート!BJ22</f>
        <v>0</v>
      </c>
      <c r="BK23" s="730"/>
      <c r="BL23" s="731">
        <f>入力シート!BL22</f>
        <v>0</v>
      </c>
      <c r="BM23" s="732"/>
      <c r="BN23" s="731">
        <f>入力シート!BN22</f>
        <v>0</v>
      </c>
      <c r="BO23" s="734"/>
      <c r="BP23" s="729">
        <f>入力シート!BP22</f>
        <v>0</v>
      </c>
      <c r="BQ23" s="730"/>
      <c r="BR23" s="731">
        <f>入力シート!BR22</f>
        <v>0</v>
      </c>
      <c r="BS23" s="732"/>
      <c r="BT23" s="731">
        <f>入力シート!BT22</f>
        <v>0</v>
      </c>
      <c r="BU23" s="734"/>
      <c r="BV23" s="729">
        <f>入力シート!BV22</f>
        <v>0</v>
      </c>
      <c r="BW23" s="730"/>
      <c r="BX23" s="731">
        <f>入力シート!BX22</f>
        <v>0</v>
      </c>
      <c r="BY23" s="732"/>
      <c r="BZ23" s="731">
        <f>入力シート!BZ22</f>
        <v>0</v>
      </c>
      <c r="CA23" s="733"/>
      <c r="CB23" s="731">
        <f>入力シート!CB22</f>
        <v>0</v>
      </c>
      <c r="CC23" s="732"/>
      <c r="CD23" s="731">
        <f>入力シート!CD22</f>
        <v>0</v>
      </c>
      <c r="CE23" s="733"/>
      <c r="CF23" s="62"/>
      <c r="CG23" s="62"/>
      <c r="CH23" s="830"/>
      <c r="CI23" s="334">
        <v>3</v>
      </c>
      <c r="CJ23" s="636" t="str">
        <f>IFERROR(VLOOKUP($CH$21&amp;CI23,WORK!$BJ$3:$BM$42,2,FALSE),"")</f>
        <v/>
      </c>
      <c r="CK23" s="636"/>
      <c r="CL23" s="636"/>
      <c r="CM23" s="636"/>
      <c r="CN23" s="636"/>
      <c r="CO23" s="636"/>
      <c r="CP23" s="637"/>
      <c r="CQ23" s="313" t="str">
        <f>IFERROR(VLOOKUP($CH$21&amp;CI23,WORK!$BJ$3:$BM$42,4,FALSE),"")</f>
        <v/>
      </c>
      <c r="CR23" s="62"/>
      <c r="CS23" s="830"/>
      <c r="CT23" s="334">
        <v>3</v>
      </c>
      <c r="CU23" s="636" t="str">
        <f>IFERROR(VLOOKUP($CS$21&amp;CT23,WORK!$BJ$3:$BM$42,2,FALSE),"")</f>
        <v/>
      </c>
      <c r="CV23" s="636"/>
      <c r="CW23" s="636"/>
      <c r="CX23" s="636"/>
      <c r="CY23" s="636"/>
      <c r="CZ23" s="636"/>
      <c r="DA23" s="637"/>
      <c r="DB23" s="313" t="str">
        <f>IFERROR(VLOOKUP($CS$21&amp;CT23,WORK!$BJ$3:$BM$42,4,FALSE),"")</f>
        <v/>
      </c>
      <c r="DC23" s="338"/>
      <c r="DD23" s="9"/>
      <c r="DE23" s="9"/>
      <c r="DF23" s="627">
        <v>3</v>
      </c>
      <c r="DG23" s="430"/>
      <c r="DH23" s="628" t="str">
        <f>IFERROR(VLOOKUP($DF23,WORK!$A$3:$D$42,2,FALSE)," ")</f>
        <v xml:space="preserve"> </v>
      </c>
      <c r="DI23" s="628"/>
      <c r="DJ23" s="628"/>
      <c r="DK23" s="628"/>
      <c r="DL23" s="628"/>
      <c r="DM23" s="628"/>
      <c r="DN23" s="629"/>
      <c r="DO23" s="77" t="str">
        <f>IFERROR(VLOOKUP($DF23,WORK!$A$3:$D$42,4,FALSE)," ")</f>
        <v xml:space="preserve"> </v>
      </c>
      <c r="DP23" s="627">
        <v>3</v>
      </c>
      <c r="DQ23" s="430"/>
      <c r="DR23" s="628" t="str">
        <f>IFERROR(VLOOKUP($DP23,WORK!$F$3:$I$42,2,FALSE)," ")</f>
        <v xml:space="preserve"> </v>
      </c>
      <c r="DS23" s="628"/>
      <c r="DT23" s="628"/>
      <c r="DU23" s="628"/>
      <c r="DV23" s="628"/>
      <c r="DW23" s="628"/>
      <c r="DX23" s="629"/>
      <c r="DY23" s="77" t="str">
        <f>IFERROR(VLOOKUP($DP23,WORK!$F$3:$I$42,4,FALSE)," ")</f>
        <v xml:space="preserve"> </v>
      </c>
      <c r="DZ23" s="70">
        <v>1</v>
      </c>
      <c r="EA23" s="55" t="s">
        <v>16</v>
      </c>
      <c r="EB23" s="574" t="str">
        <f>IFERROR(VLOOKUP(DZ23&amp;EA23,WORK!$M$3:$P$42,2,FALSE),"")</f>
        <v/>
      </c>
      <c r="EC23" s="575"/>
      <c r="ED23" s="575"/>
      <c r="EE23" s="575"/>
      <c r="EF23" s="575"/>
      <c r="EG23" s="575"/>
      <c r="EH23" s="576"/>
      <c r="EI23" s="326" t="str">
        <f>IFERROR(VLOOKUP(DZ23&amp;EA23,WORK!$M$3:$P$42,4,FALSE),"")</f>
        <v/>
      </c>
      <c r="EJ23" s="317"/>
      <c r="EK23" s="70">
        <v>1</v>
      </c>
      <c r="EL23" s="55" t="s">
        <v>16</v>
      </c>
      <c r="EM23" s="558" t="str">
        <f>IFERROR(VLOOKUP(EK23&amp;EL23,WORK!$T$3:$W$42,2,FALSE),"")</f>
        <v/>
      </c>
      <c r="EN23" s="558"/>
      <c r="EO23" s="558"/>
      <c r="EP23" s="558"/>
      <c r="EQ23" s="558"/>
      <c r="ER23" s="558"/>
      <c r="ES23" s="558"/>
      <c r="ET23" s="326" t="str">
        <f>IFERROR(VLOOKUP(EK23&amp;EL23,WORK!$T$3:$W$42,4,FALSE),"")</f>
        <v/>
      </c>
      <c r="EU23" s="317"/>
      <c r="EV23" s="70">
        <v>1</v>
      </c>
      <c r="EW23" s="55" t="s">
        <v>16</v>
      </c>
      <c r="EX23" s="558" t="str">
        <f>IFERROR(VLOOKUP(EV23&amp;EW23,WORK!$AA$3:$AD$42,2,FALSE),"")</f>
        <v/>
      </c>
      <c r="EY23" s="558"/>
      <c r="EZ23" s="558"/>
      <c r="FA23" s="558"/>
      <c r="FB23" s="558"/>
      <c r="FC23" s="558"/>
      <c r="FD23" s="558"/>
      <c r="FE23" s="313" t="str">
        <f>IFERROR(VLOOKUP(EV23&amp;EW23,WORK!$AA$3:$AD$42,4,FALSE),"")</f>
        <v/>
      </c>
      <c r="FF23" s="317"/>
      <c r="FG23" s="70">
        <v>1</v>
      </c>
      <c r="FH23" s="55" t="s">
        <v>16</v>
      </c>
      <c r="FI23" s="558" t="str">
        <f>IFERROR(VLOOKUP(FG23&amp;FH23,WORK!$AH$3:$AK$42,2,FALSE),"")</f>
        <v/>
      </c>
      <c r="FJ23" s="558"/>
      <c r="FK23" s="558"/>
      <c r="FL23" s="558"/>
      <c r="FM23" s="558"/>
      <c r="FN23" s="558"/>
      <c r="FO23" s="558"/>
      <c r="FP23" s="326" t="str">
        <f>IFERROR(VLOOKUP(FG23&amp;FH23,WORK!$AH$3:$AK$42,4,FALSE),"")</f>
        <v/>
      </c>
      <c r="FQ23" s="317"/>
      <c r="FR23" s="561"/>
      <c r="FS23" s="57">
        <v>3</v>
      </c>
      <c r="FT23" s="558" t="str">
        <f>IFERROR(VLOOKUP($FR$21&amp;FS23,WORK!$AO$3:$AR$42,2,FALSE),"")</f>
        <v/>
      </c>
      <c r="FU23" s="558"/>
      <c r="FV23" s="558"/>
      <c r="FW23" s="558"/>
      <c r="FX23" s="558"/>
      <c r="FY23" s="558"/>
      <c r="FZ23" s="558"/>
      <c r="GA23" s="304" t="str">
        <f>IFERROR(VLOOKUP($FR$21&amp;FS23,WORK!$AO$3:$AR$42,4,FALSE),"")</f>
        <v/>
      </c>
      <c r="GB23" s="306"/>
      <c r="GC23" s="561"/>
      <c r="GD23" s="57">
        <v>3</v>
      </c>
      <c r="GE23" s="558" t="str">
        <f>IFERROR(VLOOKUP($GC$21&amp;GD23,WORK!$AV$3:$AY$42,2,FALSE),"")</f>
        <v/>
      </c>
      <c r="GF23" s="558"/>
      <c r="GG23" s="558"/>
      <c r="GH23" s="558"/>
      <c r="GI23" s="558"/>
      <c r="GJ23" s="558"/>
      <c r="GK23" s="558"/>
      <c r="GL23" s="313" t="str">
        <f>IFERROR(VLOOKUP($GC$21&amp;GD23,WORK!$AV$3:$AY$42,4,FALSE),"")</f>
        <v/>
      </c>
      <c r="GM23" s="316"/>
      <c r="GN23" s="561"/>
      <c r="GO23" s="83">
        <v>3</v>
      </c>
      <c r="GP23" s="558" t="str">
        <f>IFERROR(VLOOKUP($GN$21&amp;GO23,WORK!$BC$3:$BF$42,2,FALSE),"")</f>
        <v/>
      </c>
      <c r="GQ23" s="558"/>
      <c r="GR23" s="558"/>
      <c r="GS23" s="558"/>
      <c r="GT23" s="558"/>
      <c r="GU23" s="558"/>
      <c r="GV23" s="559"/>
      <c r="GW23" s="313" t="str">
        <f>IFERROR(VLOOKUP($GN$21&amp;GO23,WORK!$BC$3:$BF$42,4,FALSE),"")</f>
        <v/>
      </c>
      <c r="GX23" s="316"/>
      <c r="GY23" s="62"/>
    </row>
    <row r="24" spans="1:207" ht="18" customHeight="1" x14ac:dyDescent="0.2">
      <c r="A24" s="759">
        <v>2</v>
      </c>
      <c r="B24" s="760"/>
      <c r="C24" s="772">
        <f>入力シート!C23</f>
        <v>0</v>
      </c>
      <c r="D24" s="773"/>
      <c r="E24" s="773"/>
      <c r="F24" s="773"/>
      <c r="G24" s="773"/>
      <c r="H24" s="773"/>
      <c r="I24" s="773"/>
      <c r="J24" s="761">
        <f>入力シート!J23</f>
        <v>0</v>
      </c>
      <c r="K24" s="762"/>
      <c r="L24" s="762"/>
      <c r="M24" s="762"/>
      <c r="N24" s="762"/>
      <c r="O24" s="762"/>
      <c r="P24" s="762"/>
      <c r="Q24" s="762"/>
      <c r="R24" s="763"/>
      <c r="S24" s="746">
        <f>入力シート!S23</f>
        <v>0</v>
      </c>
      <c r="T24" s="747"/>
      <c r="U24" s="765">
        <f>入力シート!U23</f>
        <v>0</v>
      </c>
      <c r="V24" s="766"/>
      <c r="W24" s="766"/>
      <c r="X24" s="834">
        <f>入力シート!X23</f>
        <v>0</v>
      </c>
      <c r="Y24" s="765"/>
      <c r="Z24" s="768">
        <f>入力シート!Z23</f>
        <v>0</v>
      </c>
      <c r="AA24" s="747"/>
      <c r="AB24" s="764" t="str">
        <f>入力シート!AB23</f>
        <v/>
      </c>
      <c r="AC24" s="747"/>
      <c r="AD24" s="744">
        <f>入力シート!AD23</f>
        <v>0</v>
      </c>
      <c r="AE24" s="745"/>
      <c r="AF24" s="746">
        <f>入力シート!AF23</f>
        <v>0</v>
      </c>
      <c r="AG24" s="747"/>
      <c r="AH24" s="744">
        <f>入力シート!AH23</f>
        <v>0</v>
      </c>
      <c r="AI24" s="745"/>
      <c r="AJ24" s="746">
        <f>入力シート!AJ23</f>
        <v>0</v>
      </c>
      <c r="AK24" s="747"/>
      <c r="AL24" s="708">
        <f>入力シート!AL23</f>
        <v>0</v>
      </c>
      <c r="AM24" s="709"/>
      <c r="AN24" s="710">
        <f>入力シート!AN23</f>
        <v>0</v>
      </c>
      <c r="AO24" s="711"/>
      <c r="AP24" s="710">
        <f>入力シート!AP23</f>
        <v>0</v>
      </c>
      <c r="AQ24" s="735"/>
      <c r="AR24" s="708">
        <f>入力シート!AR23</f>
        <v>0</v>
      </c>
      <c r="AS24" s="709"/>
      <c r="AT24" s="710">
        <f>入力シート!AT23</f>
        <v>0</v>
      </c>
      <c r="AU24" s="711"/>
      <c r="AV24" s="710">
        <f>入力シート!AV23</f>
        <v>0</v>
      </c>
      <c r="AW24" s="735"/>
      <c r="AX24" s="708">
        <f>入力シート!AX23</f>
        <v>0</v>
      </c>
      <c r="AY24" s="709"/>
      <c r="AZ24" s="710">
        <f>入力シート!AZ23</f>
        <v>0</v>
      </c>
      <c r="BA24" s="711"/>
      <c r="BB24" s="710">
        <f>入力シート!BB23</f>
        <v>0</v>
      </c>
      <c r="BC24" s="735"/>
      <c r="BD24" s="708">
        <f>入力シート!BD23</f>
        <v>0</v>
      </c>
      <c r="BE24" s="709"/>
      <c r="BF24" s="710">
        <f>入力シート!BF23</f>
        <v>0</v>
      </c>
      <c r="BG24" s="711"/>
      <c r="BH24" s="710">
        <f>入力シート!BH23</f>
        <v>0</v>
      </c>
      <c r="BI24" s="735"/>
      <c r="BJ24" s="708">
        <f>入力シート!BJ23</f>
        <v>0</v>
      </c>
      <c r="BK24" s="709"/>
      <c r="BL24" s="710">
        <f>入力シート!BL23</f>
        <v>0</v>
      </c>
      <c r="BM24" s="711"/>
      <c r="BN24" s="710">
        <f>入力シート!BN23</f>
        <v>0</v>
      </c>
      <c r="BO24" s="735"/>
      <c r="BP24" s="708">
        <f>入力シート!BP23</f>
        <v>0</v>
      </c>
      <c r="BQ24" s="709"/>
      <c r="BR24" s="710">
        <f>入力シート!BR23</f>
        <v>0</v>
      </c>
      <c r="BS24" s="711"/>
      <c r="BT24" s="710">
        <f>入力シート!BT23</f>
        <v>0</v>
      </c>
      <c r="BU24" s="735"/>
      <c r="BV24" s="708">
        <f>入力シート!BV23</f>
        <v>0</v>
      </c>
      <c r="BW24" s="709"/>
      <c r="BX24" s="710">
        <f>入力シート!BX23</f>
        <v>0</v>
      </c>
      <c r="BY24" s="711"/>
      <c r="BZ24" s="710">
        <f>入力シート!BZ23</f>
        <v>0</v>
      </c>
      <c r="CA24" s="712"/>
      <c r="CB24" s="710">
        <f>入力シート!CB23</f>
        <v>0</v>
      </c>
      <c r="CC24" s="711"/>
      <c r="CD24" s="710">
        <f>入力シート!CD23</f>
        <v>0</v>
      </c>
      <c r="CE24" s="712"/>
      <c r="CF24" s="62"/>
      <c r="CG24" s="62"/>
      <c r="CH24" s="830"/>
      <c r="CI24" s="334">
        <v>4</v>
      </c>
      <c r="CJ24" s="636" t="str">
        <f>IFERROR(VLOOKUP($CH$21&amp;CI24,WORK!$BJ$3:$BM$42,2,FALSE),"")</f>
        <v/>
      </c>
      <c r="CK24" s="636"/>
      <c r="CL24" s="636"/>
      <c r="CM24" s="636"/>
      <c r="CN24" s="636"/>
      <c r="CO24" s="636"/>
      <c r="CP24" s="637"/>
      <c r="CQ24" s="313" t="str">
        <f>IFERROR(VLOOKUP($CH$21&amp;CI24,WORK!$BJ$3:$BM$42,4,FALSE),"")</f>
        <v/>
      </c>
      <c r="CR24" s="317"/>
      <c r="CS24" s="830"/>
      <c r="CT24" s="334">
        <v>4</v>
      </c>
      <c r="CU24" s="636" t="str">
        <f>IFERROR(VLOOKUP($CS$21&amp;CT24,WORK!$BJ$3:$BM$42,2,FALSE),"")</f>
        <v/>
      </c>
      <c r="CV24" s="636"/>
      <c r="CW24" s="636"/>
      <c r="CX24" s="636"/>
      <c r="CY24" s="636"/>
      <c r="CZ24" s="636"/>
      <c r="DA24" s="637"/>
      <c r="DB24" s="313" t="str">
        <f>IFERROR(VLOOKUP($CS$21&amp;CT24,WORK!$BJ$3:$BM$42,4,FALSE),"")</f>
        <v/>
      </c>
      <c r="DC24" s="317"/>
      <c r="DD24" s="9"/>
      <c r="DE24" s="9"/>
      <c r="DF24" s="627">
        <v>4</v>
      </c>
      <c r="DG24" s="430"/>
      <c r="DH24" s="628" t="str">
        <f>IFERROR(VLOOKUP($DF24,WORK!$A$3:$D$42,2,FALSE)," ")</f>
        <v xml:space="preserve"> </v>
      </c>
      <c r="DI24" s="628"/>
      <c r="DJ24" s="628"/>
      <c r="DK24" s="628"/>
      <c r="DL24" s="628"/>
      <c r="DM24" s="628"/>
      <c r="DN24" s="629"/>
      <c r="DO24" s="77" t="str">
        <f>IFERROR(VLOOKUP($DF24,WORK!$A$3:$D$42,4,FALSE)," ")</f>
        <v xml:space="preserve"> </v>
      </c>
      <c r="DP24" s="627">
        <v>4</v>
      </c>
      <c r="DQ24" s="430"/>
      <c r="DR24" s="628" t="str">
        <f>IFERROR(VLOOKUP($DP24,WORK!$F$3:$I$42,2,FALSE)," ")</f>
        <v xml:space="preserve"> </v>
      </c>
      <c r="DS24" s="628"/>
      <c r="DT24" s="628"/>
      <c r="DU24" s="628"/>
      <c r="DV24" s="628"/>
      <c r="DW24" s="628"/>
      <c r="DX24" s="629"/>
      <c r="DY24" s="77" t="str">
        <f>IFERROR(VLOOKUP($DP24,WORK!$F$3:$I$42,4,FALSE)," ")</f>
        <v xml:space="preserve"> </v>
      </c>
      <c r="DZ24" s="68">
        <v>2</v>
      </c>
      <c r="EA24" s="65">
        <v>1</v>
      </c>
      <c r="EB24" s="574" t="str">
        <f>IFERROR(VLOOKUP(DZ24&amp;EA24,WORK!$M$3:$P$42,2,FALSE),"")</f>
        <v/>
      </c>
      <c r="EC24" s="575"/>
      <c r="ED24" s="575"/>
      <c r="EE24" s="575"/>
      <c r="EF24" s="575"/>
      <c r="EG24" s="575"/>
      <c r="EH24" s="576"/>
      <c r="EI24" s="326" t="str">
        <f>IFERROR(VLOOKUP(DZ24&amp;EA24,WORK!$M$3:$P$42,4,FALSE),"")</f>
        <v/>
      </c>
      <c r="EJ24" s="314" t="str">
        <f>IF(EB24="","","平均年齢")</f>
        <v/>
      </c>
      <c r="EK24" s="68">
        <v>2</v>
      </c>
      <c r="EL24" s="298">
        <v>1</v>
      </c>
      <c r="EM24" s="558" t="str">
        <f>IFERROR(VLOOKUP(EK24&amp;EL24,WORK!$T$3:$W$42,2,FALSE),"")</f>
        <v/>
      </c>
      <c r="EN24" s="558"/>
      <c r="EO24" s="558"/>
      <c r="EP24" s="558"/>
      <c r="EQ24" s="558"/>
      <c r="ER24" s="558"/>
      <c r="ES24" s="558"/>
      <c r="ET24" s="326" t="str">
        <f>IFERROR(VLOOKUP(EK24&amp;EL24,WORK!$T$3:$W$42,4,FALSE),"")</f>
        <v/>
      </c>
      <c r="EU24" s="314" t="str">
        <f>IF(EM24="","","平均年齢")</f>
        <v/>
      </c>
      <c r="EV24" s="68">
        <v>2</v>
      </c>
      <c r="EW24" s="57">
        <v>1</v>
      </c>
      <c r="EX24" s="558" t="str">
        <f>IFERROR(VLOOKUP(EV24&amp;EW24,WORK!$AA$3:$AD$42,2,FALSE),"")</f>
        <v/>
      </c>
      <c r="EY24" s="558"/>
      <c r="EZ24" s="558"/>
      <c r="FA24" s="558"/>
      <c r="FB24" s="558"/>
      <c r="FC24" s="558"/>
      <c r="FD24" s="558"/>
      <c r="FE24" s="313" t="str">
        <f>IFERROR(VLOOKUP(EV24&amp;EW24,WORK!$AA$3:$AD$42,4,FALSE),"")</f>
        <v/>
      </c>
      <c r="FF24" s="314" t="str">
        <f>IF(EX24="","","平均年齢")</f>
        <v/>
      </c>
      <c r="FG24" s="68">
        <v>2</v>
      </c>
      <c r="FH24" s="83">
        <v>1</v>
      </c>
      <c r="FI24" s="558" t="str">
        <f>IFERROR(VLOOKUP(FG24&amp;FH24,WORK!$AH$3:$AK$42,2,FALSE),"")</f>
        <v/>
      </c>
      <c r="FJ24" s="558"/>
      <c r="FK24" s="558"/>
      <c r="FL24" s="558"/>
      <c r="FM24" s="558"/>
      <c r="FN24" s="558"/>
      <c r="FO24" s="558"/>
      <c r="FP24" s="326" t="str">
        <f>IFERROR(VLOOKUP(FG24&amp;FH24,WORK!$AH$3:$AK$42,4,FALSE),"")</f>
        <v/>
      </c>
      <c r="FQ24" s="314" t="str">
        <f>IF(FI24="","","平均年齢")</f>
        <v/>
      </c>
      <c r="FR24" s="561"/>
      <c r="FS24" s="57">
        <v>4</v>
      </c>
      <c r="FT24" s="558" t="str">
        <f>IFERROR(VLOOKUP($FR$21&amp;FS24,WORK!$AO$3:$AR$42,2,FALSE),"")</f>
        <v/>
      </c>
      <c r="FU24" s="558"/>
      <c r="FV24" s="558"/>
      <c r="FW24" s="558"/>
      <c r="FX24" s="558"/>
      <c r="FY24" s="558"/>
      <c r="FZ24" s="558"/>
      <c r="GA24" s="304" t="str">
        <f>IFERROR(VLOOKUP($FR$21&amp;FS24,WORK!$AO$3:$AR$42,4,FALSE),"")</f>
        <v/>
      </c>
      <c r="GB24" s="307"/>
      <c r="GC24" s="561"/>
      <c r="GD24" s="57">
        <v>4</v>
      </c>
      <c r="GE24" s="558" t="str">
        <f>IFERROR(VLOOKUP($GC$21&amp;GD24,WORK!$AV$3:$AY$42,2,FALSE),"")</f>
        <v/>
      </c>
      <c r="GF24" s="558"/>
      <c r="GG24" s="558"/>
      <c r="GH24" s="558"/>
      <c r="GI24" s="558"/>
      <c r="GJ24" s="558"/>
      <c r="GK24" s="558"/>
      <c r="GL24" s="313" t="str">
        <f>IFERROR(VLOOKUP($GC$21&amp;GD24,WORK!$AV$3:$AY$42,4,FALSE),"")</f>
        <v/>
      </c>
      <c r="GM24" s="317"/>
      <c r="GN24" s="561"/>
      <c r="GO24" s="83">
        <v>4</v>
      </c>
      <c r="GP24" s="558" t="str">
        <f>IFERROR(VLOOKUP($GN$21&amp;GO24,WORK!$BC$3:$BF$42,2,FALSE),"")</f>
        <v/>
      </c>
      <c r="GQ24" s="558"/>
      <c r="GR24" s="558"/>
      <c r="GS24" s="558"/>
      <c r="GT24" s="558"/>
      <c r="GU24" s="558"/>
      <c r="GV24" s="559"/>
      <c r="GW24" s="322" t="str">
        <f>IFERROR(VLOOKUP($GN$21&amp;GO24,WORK!$BC$3:$BF$42,4,FALSE),"")</f>
        <v/>
      </c>
      <c r="GX24" s="323"/>
      <c r="GY24" s="62"/>
    </row>
    <row r="25" spans="1:207" ht="18" customHeight="1" x14ac:dyDescent="0.2">
      <c r="A25" s="759">
        <v>3</v>
      </c>
      <c r="B25" s="760"/>
      <c r="C25" s="772">
        <f>入力シート!C24</f>
        <v>0</v>
      </c>
      <c r="D25" s="773"/>
      <c r="E25" s="773"/>
      <c r="F25" s="773"/>
      <c r="G25" s="773"/>
      <c r="H25" s="773"/>
      <c r="I25" s="773"/>
      <c r="J25" s="761">
        <f>入力シート!J24</f>
        <v>0</v>
      </c>
      <c r="K25" s="762"/>
      <c r="L25" s="762"/>
      <c r="M25" s="762"/>
      <c r="N25" s="762"/>
      <c r="O25" s="762"/>
      <c r="P25" s="762"/>
      <c r="Q25" s="762"/>
      <c r="R25" s="763"/>
      <c r="S25" s="746">
        <f>入力シート!S24</f>
        <v>0</v>
      </c>
      <c r="T25" s="747"/>
      <c r="U25" s="765">
        <f>入力シート!U24</f>
        <v>0</v>
      </c>
      <c r="V25" s="766"/>
      <c r="W25" s="766"/>
      <c r="X25" s="834">
        <f>入力シート!X24</f>
        <v>0</v>
      </c>
      <c r="Y25" s="765"/>
      <c r="Z25" s="768">
        <f>入力シート!Z24</f>
        <v>0</v>
      </c>
      <c r="AA25" s="747"/>
      <c r="AB25" s="764" t="str">
        <f>入力シート!AB24</f>
        <v/>
      </c>
      <c r="AC25" s="747"/>
      <c r="AD25" s="744">
        <f>入力シート!AD24</f>
        <v>0</v>
      </c>
      <c r="AE25" s="745"/>
      <c r="AF25" s="746">
        <f>入力シート!AF24</f>
        <v>0</v>
      </c>
      <c r="AG25" s="747"/>
      <c r="AH25" s="744">
        <f>入力シート!AH24</f>
        <v>0</v>
      </c>
      <c r="AI25" s="745"/>
      <c r="AJ25" s="746">
        <f>入力シート!AJ24</f>
        <v>0</v>
      </c>
      <c r="AK25" s="747"/>
      <c r="AL25" s="708">
        <f>入力シート!AL24</f>
        <v>0</v>
      </c>
      <c r="AM25" s="709"/>
      <c r="AN25" s="710">
        <f>入力シート!AN24</f>
        <v>0</v>
      </c>
      <c r="AO25" s="711"/>
      <c r="AP25" s="710">
        <f>入力シート!AP24</f>
        <v>0</v>
      </c>
      <c r="AQ25" s="735"/>
      <c r="AR25" s="708">
        <f>入力シート!AR24</f>
        <v>0</v>
      </c>
      <c r="AS25" s="709"/>
      <c r="AT25" s="710">
        <f>入力シート!AT24</f>
        <v>0</v>
      </c>
      <c r="AU25" s="711"/>
      <c r="AV25" s="710">
        <f>入力シート!AV24</f>
        <v>0</v>
      </c>
      <c r="AW25" s="735"/>
      <c r="AX25" s="708">
        <f>入力シート!AX24</f>
        <v>0</v>
      </c>
      <c r="AY25" s="709"/>
      <c r="AZ25" s="710">
        <f>入力シート!AZ24</f>
        <v>0</v>
      </c>
      <c r="BA25" s="711"/>
      <c r="BB25" s="710">
        <f>入力シート!BB24</f>
        <v>0</v>
      </c>
      <c r="BC25" s="735"/>
      <c r="BD25" s="708">
        <f>入力シート!BD24</f>
        <v>0</v>
      </c>
      <c r="BE25" s="709"/>
      <c r="BF25" s="710">
        <f>入力シート!BF24</f>
        <v>0</v>
      </c>
      <c r="BG25" s="711"/>
      <c r="BH25" s="710">
        <f>入力シート!BH24</f>
        <v>0</v>
      </c>
      <c r="BI25" s="735"/>
      <c r="BJ25" s="708">
        <f>入力シート!BJ24</f>
        <v>0</v>
      </c>
      <c r="BK25" s="709"/>
      <c r="BL25" s="710">
        <f>入力シート!BL24</f>
        <v>0</v>
      </c>
      <c r="BM25" s="711"/>
      <c r="BN25" s="710">
        <f>入力シート!BN24</f>
        <v>0</v>
      </c>
      <c r="BO25" s="735"/>
      <c r="BP25" s="708">
        <f>入力シート!BP24</f>
        <v>0</v>
      </c>
      <c r="BQ25" s="709"/>
      <c r="BR25" s="710">
        <f>入力シート!BR24</f>
        <v>0</v>
      </c>
      <c r="BS25" s="711"/>
      <c r="BT25" s="710">
        <f>入力シート!BT24</f>
        <v>0</v>
      </c>
      <c r="BU25" s="735"/>
      <c r="BV25" s="708">
        <f>入力シート!BV24</f>
        <v>0</v>
      </c>
      <c r="BW25" s="709"/>
      <c r="BX25" s="710">
        <f>入力シート!BX24</f>
        <v>0</v>
      </c>
      <c r="BY25" s="711"/>
      <c r="BZ25" s="710">
        <f>入力シート!BZ24</f>
        <v>0</v>
      </c>
      <c r="CA25" s="712"/>
      <c r="CB25" s="710">
        <f>入力シート!CB24</f>
        <v>0</v>
      </c>
      <c r="CC25" s="711"/>
      <c r="CD25" s="710">
        <f>入力シート!CD24</f>
        <v>0</v>
      </c>
      <c r="CE25" s="712"/>
      <c r="CF25" s="62"/>
      <c r="CG25" s="62"/>
      <c r="CH25" s="830"/>
      <c r="CI25" s="334">
        <v>5</v>
      </c>
      <c r="CJ25" s="636" t="str">
        <f>IFERROR(VLOOKUP($CH$21&amp;CI25,WORK!$BJ$3:$BM$42,2,FALSE),"")</f>
        <v/>
      </c>
      <c r="CK25" s="636"/>
      <c r="CL25" s="636"/>
      <c r="CM25" s="636"/>
      <c r="CN25" s="636"/>
      <c r="CO25" s="636"/>
      <c r="CP25" s="637"/>
      <c r="CQ25" s="313" t="str">
        <f>IFERROR(VLOOKUP($CH$21&amp;CI25,WORK!$BJ$3:$BM$42,4,FALSE),"")</f>
        <v/>
      </c>
      <c r="CR25" s="317"/>
      <c r="CS25" s="830"/>
      <c r="CT25" s="334">
        <v>5</v>
      </c>
      <c r="CU25" s="636" t="str">
        <f>IFERROR(VLOOKUP($CS$21&amp;CT25,WORK!$BJ$3:$BM$42,2,FALSE),"")</f>
        <v/>
      </c>
      <c r="CV25" s="636"/>
      <c r="CW25" s="636"/>
      <c r="CX25" s="636"/>
      <c r="CY25" s="636"/>
      <c r="CZ25" s="636"/>
      <c r="DA25" s="637"/>
      <c r="DB25" s="313" t="str">
        <f>IFERROR(VLOOKUP($CS$21&amp;CT25,WORK!$BJ$3:$BM$42,4,FALSE),"")</f>
        <v/>
      </c>
      <c r="DC25" s="317"/>
      <c r="DD25" s="9"/>
      <c r="DE25" s="9"/>
      <c r="DF25" s="627">
        <v>5</v>
      </c>
      <c r="DG25" s="430"/>
      <c r="DH25" s="628" t="str">
        <f>IFERROR(VLOOKUP($DF25,WORK!$A$3:$D$42,2,FALSE)," ")</f>
        <v xml:space="preserve"> </v>
      </c>
      <c r="DI25" s="628"/>
      <c r="DJ25" s="628"/>
      <c r="DK25" s="628"/>
      <c r="DL25" s="628"/>
      <c r="DM25" s="628"/>
      <c r="DN25" s="629"/>
      <c r="DO25" s="77" t="str">
        <f>IFERROR(VLOOKUP($DF25,WORK!$A$3:$D$42,4,FALSE)," ")</f>
        <v xml:space="preserve"> </v>
      </c>
      <c r="DP25" s="627">
        <v>5</v>
      </c>
      <c r="DQ25" s="430"/>
      <c r="DR25" s="628" t="str">
        <f>IFERROR(VLOOKUP($DP25,WORK!$F$3:$I$42,2,FALSE)," ")</f>
        <v xml:space="preserve"> </v>
      </c>
      <c r="DS25" s="628"/>
      <c r="DT25" s="628"/>
      <c r="DU25" s="628"/>
      <c r="DV25" s="628"/>
      <c r="DW25" s="628"/>
      <c r="DX25" s="629"/>
      <c r="DY25" s="77" t="str">
        <f>IFERROR(VLOOKUP($DP25,WORK!$F$3:$I$42,4,FALSE)," ")</f>
        <v xml:space="preserve"> </v>
      </c>
      <c r="DZ25" s="300">
        <v>2</v>
      </c>
      <c r="EA25" s="299">
        <v>2</v>
      </c>
      <c r="EB25" s="574" t="str">
        <f>IFERROR(VLOOKUP(DZ25&amp;EA25,WORK!$M$3:$P$42,2,FALSE),"")</f>
        <v/>
      </c>
      <c r="EC25" s="575"/>
      <c r="ED25" s="575"/>
      <c r="EE25" s="575"/>
      <c r="EF25" s="575"/>
      <c r="EG25" s="575"/>
      <c r="EH25" s="576"/>
      <c r="EI25" s="326" t="str">
        <f>IFERROR(VLOOKUP(DZ25&amp;EA25,WORK!$M$3:$P$42,4,FALSE),"")</f>
        <v/>
      </c>
      <c r="EJ25" s="315" t="str">
        <f>IFERROR(ROUNDDOWN(AVERAGE(EI24,EI25),0),"")</f>
        <v/>
      </c>
      <c r="EK25" s="300">
        <v>2</v>
      </c>
      <c r="EL25" s="298">
        <v>2</v>
      </c>
      <c r="EM25" s="558" t="str">
        <f>IFERROR(VLOOKUP(EK25&amp;EL25,WORK!$T$3:$W$42,2,FALSE),"")</f>
        <v/>
      </c>
      <c r="EN25" s="558"/>
      <c r="EO25" s="558"/>
      <c r="EP25" s="558"/>
      <c r="EQ25" s="558"/>
      <c r="ER25" s="558"/>
      <c r="ES25" s="558"/>
      <c r="ET25" s="326" t="str">
        <f>IFERROR(VLOOKUP(EK25&amp;EL25,WORK!$T$3:$W$42,4,FALSE),"")</f>
        <v/>
      </c>
      <c r="EU25" s="315" t="str">
        <f>IFERROR(ROUNDDOWN(AVERAGE(ET24,ET25),0),"")</f>
        <v/>
      </c>
      <c r="EV25" s="69">
        <v>2</v>
      </c>
      <c r="EW25" s="57">
        <v>2</v>
      </c>
      <c r="EX25" s="558" t="str">
        <f>IFERROR(VLOOKUP(EV25&amp;EW25,WORK!$AA$3:$AD$42,2,FALSE),"")</f>
        <v/>
      </c>
      <c r="EY25" s="558"/>
      <c r="EZ25" s="558"/>
      <c r="FA25" s="558"/>
      <c r="FB25" s="558"/>
      <c r="FC25" s="558"/>
      <c r="FD25" s="558"/>
      <c r="FE25" s="313" t="str">
        <f>IFERROR(VLOOKUP(EV25&amp;EW25,WORK!$AA$3:$AD$42,4,FALSE),"")</f>
        <v/>
      </c>
      <c r="FF25" s="315" t="str">
        <f>IFERROR(ROUNDDOWN(AVERAGE(FE24,FE25),0),"")</f>
        <v/>
      </c>
      <c r="FG25" s="85">
        <v>2</v>
      </c>
      <c r="FH25" s="83">
        <v>2</v>
      </c>
      <c r="FI25" s="558" t="str">
        <f>IFERROR(VLOOKUP(FG25&amp;FH25,WORK!$AH$3:$AK$42,2,FALSE),"")</f>
        <v/>
      </c>
      <c r="FJ25" s="558"/>
      <c r="FK25" s="558"/>
      <c r="FL25" s="558"/>
      <c r="FM25" s="558"/>
      <c r="FN25" s="558"/>
      <c r="FO25" s="558"/>
      <c r="FP25" s="326" t="str">
        <f>IFERROR(VLOOKUP(FG25&amp;FH25,WORK!$AH$3:$AK$42,4,FALSE),"")</f>
        <v/>
      </c>
      <c r="FQ25" s="315" t="str">
        <f>IFERROR(ROUNDDOWN(AVERAGE(FP24,FP25),0),"")</f>
        <v/>
      </c>
      <c r="FR25" s="561"/>
      <c r="FS25" s="57">
        <v>5</v>
      </c>
      <c r="FT25" s="558" t="str">
        <f>IFERROR(VLOOKUP($FR$21&amp;FS25,WORK!$AO$3:$AR$42,2,FALSE),"")</f>
        <v/>
      </c>
      <c r="FU25" s="558"/>
      <c r="FV25" s="558"/>
      <c r="FW25" s="558"/>
      <c r="FX25" s="558"/>
      <c r="FY25" s="558"/>
      <c r="FZ25" s="558"/>
      <c r="GA25" s="304" t="str">
        <f>IFERROR(VLOOKUP($FR$21&amp;FS25,WORK!$AO$3:$AR$42,4,FALSE),"")</f>
        <v/>
      </c>
      <c r="GB25" s="308"/>
      <c r="GC25" s="561"/>
      <c r="GD25" s="57">
        <v>5</v>
      </c>
      <c r="GE25" s="558" t="str">
        <f>IFERROR(VLOOKUP($GC$21&amp;GD25,WORK!$AV$3:$AY$42,2,FALSE),"")</f>
        <v/>
      </c>
      <c r="GF25" s="558"/>
      <c r="GG25" s="558"/>
      <c r="GH25" s="558"/>
      <c r="GI25" s="558"/>
      <c r="GJ25" s="558"/>
      <c r="GK25" s="558"/>
      <c r="GL25" s="313" t="str">
        <f>IFERROR(VLOOKUP($GC$21&amp;GD25,WORK!$AV$3:$AY$42,4,FALSE),"")</f>
        <v/>
      </c>
      <c r="GM25" s="318"/>
      <c r="GN25" s="561"/>
      <c r="GO25" s="83">
        <v>5</v>
      </c>
      <c r="GP25" s="558" t="str">
        <f>IFERROR(VLOOKUP($GN$21&amp;GO25,WORK!$BC$3:$BF$42,2,FALSE),"")</f>
        <v/>
      </c>
      <c r="GQ25" s="558"/>
      <c r="GR25" s="558"/>
      <c r="GS25" s="558"/>
      <c r="GT25" s="558"/>
      <c r="GU25" s="558"/>
      <c r="GV25" s="559"/>
      <c r="GW25" s="313" t="str">
        <f>IFERROR(VLOOKUP($GN$21&amp;GO25,WORK!$BC$3:$BF$42,4,FALSE),"")</f>
        <v/>
      </c>
      <c r="GX25" s="317"/>
      <c r="GY25" s="62"/>
    </row>
    <row r="26" spans="1:207" ht="18" customHeight="1" x14ac:dyDescent="0.2">
      <c r="A26" s="759">
        <v>4</v>
      </c>
      <c r="B26" s="760"/>
      <c r="C26" s="772">
        <f>入力シート!C25</f>
        <v>0</v>
      </c>
      <c r="D26" s="773"/>
      <c r="E26" s="773"/>
      <c r="F26" s="773"/>
      <c r="G26" s="773"/>
      <c r="H26" s="773"/>
      <c r="I26" s="773"/>
      <c r="J26" s="761">
        <f>入力シート!J25</f>
        <v>0</v>
      </c>
      <c r="K26" s="762"/>
      <c r="L26" s="762"/>
      <c r="M26" s="762"/>
      <c r="N26" s="762"/>
      <c r="O26" s="762"/>
      <c r="P26" s="762"/>
      <c r="Q26" s="762"/>
      <c r="R26" s="763"/>
      <c r="S26" s="746">
        <f>入力シート!S25</f>
        <v>0</v>
      </c>
      <c r="T26" s="747"/>
      <c r="U26" s="765">
        <f>入力シート!U25</f>
        <v>0</v>
      </c>
      <c r="V26" s="766"/>
      <c r="W26" s="766"/>
      <c r="X26" s="834">
        <f>入力シート!X25</f>
        <v>0</v>
      </c>
      <c r="Y26" s="765"/>
      <c r="Z26" s="768">
        <f>入力シート!Z25</f>
        <v>0</v>
      </c>
      <c r="AA26" s="747"/>
      <c r="AB26" s="764" t="str">
        <f>入力シート!AB25</f>
        <v/>
      </c>
      <c r="AC26" s="747"/>
      <c r="AD26" s="744">
        <f>入力シート!AD25</f>
        <v>0</v>
      </c>
      <c r="AE26" s="745"/>
      <c r="AF26" s="746">
        <f>入力シート!AF25</f>
        <v>0</v>
      </c>
      <c r="AG26" s="747"/>
      <c r="AH26" s="744">
        <f>入力シート!AH25</f>
        <v>0</v>
      </c>
      <c r="AI26" s="745"/>
      <c r="AJ26" s="746">
        <f>入力シート!AJ25</f>
        <v>0</v>
      </c>
      <c r="AK26" s="747"/>
      <c r="AL26" s="708">
        <f>入力シート!AL25</f>
        <v>0</v>
      </c>
      <c r="AM26" s="709"/>
      <c r="AN26" s="710">
        <f>入力シート!AN25</f>
        <v>0</v>
      </c>
      <c r="AO26" s="711"/>
      <c r="AP26" s="710">
        <f>入力シート!AP25</f>
        <v>0</v>
      </c>
      <c r="AQ26" s="735"/>
      <c r="AR26" s="708">
        <f>入力シート!AR25</f>
        <v>0</v>
      </c>
      <c r="AS26" s="709"/>
      <c r="AT26" s="710">
        <f>入力シート!AT25</f>
        <v>0</v>
      </c>
      <c r="AU26" s="711"/>
      <c r="AV26" s="710">
        <f>入力シート!AV25</f>
        <v>0</v>
      </c>
      <c r="AW26" s="735"/>
      <c r="AX26" s="708">
        <f>入力シート!AX25</f>
        <v>0</v>
      </c>
      <c r="AY26" s="709"/>
      <c r="AZ26" s="710">
        <f>入力シート!AZ25</f>
        <v>0</v>
      </c>
      <c r="BA26" s="711"/>
      <c r="BB26" s="710">
        <f>入力シート!BB25</f>
        <v>0</v>
      </c>
      <c r="BC26" s="735"/>
      <c r="BD26" s="708">
        <f>入力シート!BD25</f>
        <v>0</v>
      </c>
      <c r="BE26" s="709"/>
      <c r="BF26" s="710">
        <f>入力シート!BF25</f>
        <v>0</v>
      </c>
      <c r="BG26" s="711"/>
      <c r="BH26" s="710">
        <f>入力シート!BH25</f>
        <v>0</v>
      </c>
      <c r="BI26" s="735"/>
      <c r="BJ26" s="708">
        <f>入力シート!BJ25</f>
        <v>0</v>
      </c>
      <c r="BK26" s="709"/>
      <c r="BL26" s="710">
        <f>入力シート!BL25</f>
        <v>0</v>
      </c>
      <c r="BM26" s="711"/>
      <c r="BN26" s="710">
        <f>入力シート!BN25</f>
        <v>0</v>
      </c>
      <c r="BO26" s="735"/>
      <c r="BP26" s="708">
        <f>入力シート!BP25</f>
        <v>0</v>
      </c>
      <c r="BQ26" s="709"/>
      <c r="BR26" s="710">
        <f>入力シート!BR25</f>
        <v>0</v>
      </c>
      <c r="BS26" s="711"/>
      <c r="BT26" s="710">
        <f>入力シート!BT25</f>
        <v>0</v>
      </c>
      <c r="BU26" s="735"/>
      <c r="BV26" s="708">
        <f>入力シート!BV25</f>
        <v>0</v>
      </c>
      <c r="BW26" s="709"/>
      <c r="BX26" s="710">
        <f>入力シート!BX25</f>
        <v>0</v>
      </c>
      <c r="BY26" s="711"/>
      <c r="BZ26" s="710">
        <f>入力シート!BZ25</f>
        <v>0</v>
      </c>
      <c r="CA26" s="712"/>
      <c r="CB26" s="710">
        <f>入力シート!CB25</f>
        <v>0</v>
      </c>
      <c r="CC26" s="711"/>
      <c r="CD26" s="710">
        <f>入力シート!CD25</f>
        <v>0</v>
      </c>
      <c r="CE26" s="712"/>
      <c r="CF26" s="62"/>
      <c r="CG26" s="62"/>
      <c r="CH26" s="830"/>
      <c r="CI26" s="334">
        <v>6</v>
      </c>
      <c r="CJ26" s="636" t="str">
        <f>IFERROR(VLOOKUP($CH$21&amp;CI26,WORK!$BJ$3:$BM$42,2,FALSE),"")</f>
        <v/>
      </c>
      <c r="CK26" s="636"/>
      <c r="CL26" s="636"/>
      <c r="CM26" s="636"/>
      <c r="CN26" s="636"/>
      <c r="CO26" s="636"/>
      <c r="CP26" s="637"/>
      <c r="CQ26" s="313" t="str">
        <f>IFERROR(VLOOKUP($CH$21&amp;CI26,WORK!$BJ$3:$BM$42,4,FALSE),"")</f>
        <v/>
      </c>
      <c r="CR26" s="317"/>
      <c r="CS26" s="830"/>
      <c r="CT26" s="334">
        <v>6</v>
      </c>
      <c r="CU26" s="636" t="str">
        <f>IFERROR(VLOOKUP($CS$21&amp;CT26,WORK!$BJ$3:$BM$42,2,FALSE),"")</f>
        <v/>
      </c>
      <c r="CV26" s="636"/>
      <c r="CW26" s="636"/>
      <c r="CX26" s="636"/>
      <c r="CY26" s="636"/>
      <c r="CZ26" s="636"/>
      <c r="DA26" s="637"/>
      <c r="DB26" s="313" t="str">
        <f>IFERROR(VLOOKUP($CS$21&amp;CT26,WORK!$BJ$3:$BM$42,4,FALSE),"")</f>
        <v/>
      </c>
      <c r="DC26" s="317"/>
      <c r="DD26" s="9"/>
      <c r="DE26" s="9"/>
      <c r="DF26" s="627">
        <v>6</v>
      </c>
      <c r="DG26" s="430"/>
      <c r="DH26" s="628" t="str">
        <f>IFERROR(VLOOKUP($DF26,WORK!$A$3:$D$42,2,FALSE)," ")</f>
        <v xml:space="preserve"> </v>
      </c>
      <c r="DI26" s="628"/>
      <c r="DJ26" s="628"/>
      <c r="DK26" s="628"/>
      <c r="DL26" s="628"/>
      <c r="DM26" s="628"/>
      <c r="DN26" s="629"/>
      <c r="DO26" s="77" t="str">
        <f>IFERROR(VLOOKUP($DF26,WORK!$A$3:$D$42,4,FALSE)," ")</f>
        <v xml:space="preserve"> </v>
      </c>
      <c r="DP26" s="627">
        <v>6</v>
      </c>
      <c r="DQ26" s="430"/>
      <c r="DR26" s="628" t="str">
        <f>IFERROR(VLOOKUP($DP26,WORK!$F$3:$I$42,2,FALSE)," ")</f>
        <v xml:space="preserve"> </v>
      </c>
      <c r="DS26" s="628"/>
      <c r="DT26" s="628"/>
      <c r="DU26" s="628"/>
      <c r="DV26" s="628"/>
      <c r="DW26" s="628"/>
      <c r="DX26" s="629"/>
      <c r="DY26" s="77" t="str">
        <f>IFERROR(VLOOKUP($DP26,WORK!$F$3:$I$42,4,FALSE)," ")</f>
        <v xml:space="preserve"> </v>
      </c>
      <c r="DZ26" s="70">
        <v>2</v>
      </c>
      <c r="EA26" s="55" t="s">
        <v>16</v>
      </c>
      <c r="EB26" s="574" t="str">
        <f>IFERROR(VLOOKUP(DZ26&amp;EA26,WORK!$M$3:$P$42,2,FALSE),"")</f>
        <v/>
      </c>
      <c r="EC26" s="575"/>
      <c r="ED26" s="575"/>
      <c r="EE26" s="575"/>
      <c r="EF26" s="575"/>
      <c r="EG26" s="575"/>
      <c r="EH26" s="576"/>
      <c r="EI26" s="326" t="str">
        <f>IFERROR(VLOOKUP(DZ26&amp;EA26,WORK!$M$3:$P$42,4,FALSE),"")</f>
        <v/>
      </c>
      <c r="EJ26" s="327"/>
      <c r="EK26" s="70">
        <v>2</v>
      </c>
      <c r="EL26" s="4" t="s">
        <v>16</v>
      </c>
      <c r="EM26" s="558" t="str">
        <f>IFERROR(VLOOKUP(EK26&amp;EL26,WORK!$T$3:$W$42,2,FALSE),"")</f>
        <v/>
      </c>
      <c r="EN26" s="558"/>
      <c r="EO26" s="558"/>
      <c r="EP26" s="558"/>
      <c r="EQ26" s="558"/>
      <c r="ER26" s="558"/>
      <c r="ES26" s="558"/>
      <c r="ET26" s="326" t="str">
        <f>IFERROR(VLOOKUP(EK26&amp;EL26,WORK!$T$3:$W$42,4,FALSE),"")</f>
        <v/>
      </c>
      <c r="EU26" s="327"/>
      <c r="EV26" s="70">
        <v>2</v>
      </c>
      <c r="EW26" s="4" t="s">
        <v>16</v>
      </c>
      <c r="EX26" s="558" t="str">
        <f>IFERROR(VLOOKUP(EV26&amp;EW26,WORK!$AA$3:$AD$42,2,FALSE),"")</f>
        <v/>
      </c>
      <c r="EY26" s="558"/>
      <c r="EZ26" s="558"/>
      <c r="FA26" s="558"/>
      <c r="FB26" s="558"/>
      <c r="FC26" s="558"/>
      <c r="FD26" s="558"/>
      <c r="FE26" s="313" t="str">
        <f>IFERROR(VLOOKUP(EV26&amp;EW26,WORK!$AA$3:$AD$42,4,FALSE),"")</f>
        <v/>
      </c>
      <c r="FF26" s="327"/>
      <c r="FG26" s="70">
        <v>2</v>
      </c>
      <c r="FH26" s="4" t="s">
        <v>16</v>
      </c>
      <c r="FI26" s="558" t="str">
        <f>IFERROR(VLOOKUP(FG26&amp;FH26,WORK!$AH$3:$AK$42,2,FALSE),"")</f>
        <v/>
      </c>
      <c r="FJ26" s="558"/>
      <c r="FK26" s="558"/>
      <c r="FL26" s="558"/>
      <c r="FM26" s="558"/>
      <c r="FN26" s="558"/>
      <c r="FO26" s="558"/>
      <c r="FP26" s="326" t="str">
        <f>IFERROR(VLOOKUP(FG26&amp;FH26,WORK!$AH$3:$AK$42,4,FALSE),"")</f>
        <v/>
      </c>
      <c r="FQ26" s="327"/>
      <c r="FR26" s="561"/>
      <c r="FS26" s="57">
        <v>6</v>
      </c>
      <c r="FT26" s="558" t="str">
        <f>IFERROR(VLOOKUP($FR$21&amp;FS26,WORK!$AO$3:$AR$42,2,FALSE),"")</f>
        <v/>
      </c>
      <c r="FU26" s="558"/>
      <c r="FV26" s="558"/>
      <c r="FW26" s="558"/>
      <c r="FX26" s="558"/>
      <c r="FY26" s="558"/>
      <c r="FZ26" s="558"/>
      <c r="GA26" s="304" t="str">
        <f>IFERROR(VLOOKUP($FR$21&amp;FS26,WORK!$AO$3:$AR$42,4,FALSE),"")</f>
        <v/>
      </c>
      <c r="GB26" s="307"/>
      <c r="GC26" s="561"/>
      <c r="GD26" s="57">
        <v>6</v>
      </c>
      <c r="GE26" s="558" t="str">
        <f>IFERROR(VLOOKUP($GC$21&amp;GD26,WORK!$AV$3:$AY$42,2,FALSE),"")</f>
        <v/>
      </c>
      <c r="GF26" s="558"/>
      <c r="GG26" s="558"/>
      <c r="GH26" s="558"/>
      <c r="GI26" s="558"/>
      <c r="GJ26" s="558"/>
      <c r="GK26" s="558"/>
      <c r="GL26" s="313" t="str">
        <f>IFERROR(VLOOKUP($GC$21&amp;GD26,WORK!$AV$3:$AY$42,4,FALSE),"")</f>
        <v/>
      </c>
      <c r="GM26" s="318"/>
      <c r="GN26" s="561"/>
      <c r="GO26" s="83">
        <v>6</v>
      </c>
      <c r="GP26" s="558" t="str">
        <f>IFERROR(VLOOKUP($GN$21&amp;GO26,WORK!$BC$3:$BF$42,2,FALSE),"")</f>
        <v/>
      </c>
      <c r="GQ26" s="558"/>
      <c r="GR26" s="558"/>
      <c r="GS26" s="558"/>
      <c r="GT26" s="558"/>
      <c r="GU26" s="558"/>
      <c r="GV26" s="559"/>
      <c r="GW26" s="313" t="str">
        <f>IFERROR(VLOOKUP($GN$21&amp;GO26,WORK!$BC$3:$BF$42,4,FALSE),"")</f>
        <v/>
      </c>
      <c r="GX26" s="317"/>
      <c r="GY26" s="62"/>
    </row>
    <row r="27" spans="1:207" ht="18" customHeight="1" x14ac:dyDescent="0.2">
      <c r="A27" s="759">
        <v>5</v>
      </c>
      <c r="B27" s="760"/>
      <c r="C27" s="772">
        <f>入力シート!C26</f>
        <v>0</v>
      </c>
      <c r="D27" s="773"/>
      <c r="E27" s="773"/>
      <c r="F27" s="773"/>
      <c r="G27" s="773"/>
      <c r="H27" s="773"/>
      <c r="I27" s="773"/>
      <c r="J27" s="761">
        <f>入力シート!J26</f>
        <v>0</v>
      </c>
      <c r="K27" s="762"/>
      <c r="L27" s="762"/>
      <c r="M27" s="762"/>
      <c r="N27" s="762"/>
      <c r="O27" s="762"/>
      <c r="P27" s="762"/>
      <c r="Q27" s="762"/>
      <c r="R27" s="763"/>
      <c r="S27" s="746">
        <f>入力シート!S26</f>
        <v>0</v>
      </c>
      <c r="T27" s="747"/>
      <c r="U27" s="765">
        <f>入力シート!U26</f>
        <v>0</v>
      </c>
      <c r="V27" s="766"/>
      <c r="W27" s="766"/>
      <c r="X27" s="834">
        <f>入力シート!X26</f>
        <v>0</v>
      </c>
      <c r="Y27" s="765"/>
      <c r="Z27" s="768">
        <f>入力シート!Z26</f>
        <v>0</v>
      </c>
      <c r="AA27" s="747"/>
      <c r="AB27" s="764" t="str">
        <f>入力シート!AB26</f>
        <v/>
      </c>
      <c r="AC27" s="747"/>
      <c r="AD27" s="744">
        <f>入力シート!AD26</f>
        <v>0</v>
      </c>
      <c r="AE27" s="745"/>
      <c r="AF27" s="746">
        <f>入力シート!AF26</f>
        <v>0</v>
      </c>
      <c r="AG27" s="747"/>
      <c r="AH27" s="744">
        <f>入力シート!AH26</f>
        <v>0</v>
      </c>
      <c r="AI27" s="745"/>
      <c r="AJ27" s="746">
        <f>入力シート!AJ26</f>
        <v>0</v>
      </c>
      <c r="AK27" s="747"/>
      <c r="AL27" s="708">
        <f>入力シート!AL26</f>
        <v>0</v>
      </c>
      <c r="AM27" s="709"/>
      <c r="AN27" s="710">
        <f>入力シート!AN26</f>
        <v>0</v>
      </c>
      <c r="AO27" s="711"/>
      <c r="AP27" s="710">
        <f>入力シート!AP26</f>
        <v>0</v>
      </c>
      <c r="AQ27" s="735"/>
      <c r="AR27" s="708">
        <f>入力シート!AR26</f>
        <v>0</v>
      </c>
      <c r="AS27" s="709"/>
      <c r="AT27" s="710">
        <f>入力シート!AT26</f>
        <v>0</v>
      </c>
      <c r="AU27" s="711"/>
      <c r="AV27" s="710">
        <f>入力シート!AV26</f>
        <v>0</v>
      </c>
      <c r="AW27" s="735"/>
      <c r="AX27" s="708">
        <f>入力シート!AX26</f>
        <v>0</v>
      </c>
      <c r="AY27" s="709"/>
      <c r="AZ27" s="710">
        <f>入力シート!AZ26</f>
        <v>0</v>
      </c>
      <c r="BA27" s="711"/>
      <c r="BB27" s="710">
        <f>入力シート!BB26</f>
        <v>0</v>
      </c>
      <c r="BC27" s="735"/>
      <c r="BD27" s="708">
        <f>入力シート!BD26</f>
        <v>0</v>
      </c>
      <c r="BE27" s="709"/>
      <c r="BF27" s="710">
        <f>入力シート!BF26</f>
        <v>0</v>
      </c>
      <c r="BG27" s="711"/>
      <c r="BH27" s="710">
        <f>入力シート!BH26</f>
        <v>0</v>
      </c>
      <c r="BI27" s="735"/>
      <c r="BJ27" s="708">
        <f>入力シート!BJ26</f>
        <v>0</v>
      </c>
      <c r="BK27" s="709"/>
      <c r="BL27" s="710">
        <f>入力シート!BL26</f>
        <v>0</v>
      </c>
      <c r="BM27" s="711"/>
      <c r="BN27" s="710">
        <f>入力シート!BN26</f>
        <v>0</v>
      </c>
      <c r="BO27" s="735"/>
      <c r="BP27" s="708">
        <f>入力シート!BP26</f>
        <v>0</v>
      </c>
      <c r="BQ27" s="709"/>
      <c r="BR27" s="710">
        <f>入力シート!BR26</f>
        <v>0</v>
      </c>
      <c r="BS27" s="711"/>
      <c r="BT27" s="710">
        <f>入力シート!BT26</f>
        <v>0</v>
      </c>
      <c r="BU27" s="735"/>
      <c r="BV27" s="708">
        <f>入力シート!BV26</f>
        <v>0</v>
      </c>
      <c r="BW27" s="709"/>
      <c r="BX27" s="710">
        <f>入力シート!BX26</f>
        <v>0</v>
      </c>
      <c r="BY27" s="711"/>
      <c r="BZ27" s="710">
        <f>入力シート!BZ26</f>
        <v>0</v>
      </c>
      <c r="CA27" s="712"/>
      <c r="CB27" s="710">
        <f>入力シート!CB26</f>
        <v>0</v>
      </c>
      <c r="CC27" s="711"/>
      <c r="CD27" s="710">
        <f>入力シート!CD26</f>
        <v>0</v>
      </c>
      <c r="CE27" s="712"/>
      <c r="CF27" s="62"/>
      <c r="CG27" s="62"/>
      <c r="CH27" s="830"/>
      <c r="CI27" s="334">
        <v>7</v>
      </c>
      <c r="CJ27" s="636" t="str">
        <f>IFERROR(VLOOKUP($CH$21&amp;CI27,WORK!$BJ$3:$BM$42,2,FALSE),"")</f>
        <v/>
      </c>
      <c r="CK27" s="636"/>
      <c r="CL27" s="636"/>
      <c r="CM27" s="636"/>
      <c r="CN27" s="636"/>
      <c r="CO27" s="636"/>
      <c r="CP27" s="637"/>
      <c r="CQ27" s="313" t="str">
        <f>IFERROR(VLOOKUP($CH$21&amp;CI27,WORK!$BJ$3:$BM$42,4,FALSE),"")</f>
        <v/>
      </c>
      <c r="CR27" s="317"/>
      <c r="CS27" s="830"/>
      <c r="CT27" s="334">
        <v>7</v>
      </c>
      <c r="CU27" s="636" t="str">
        <f>IFERROR(VLOOKUP($CS$21&amp;CT27,WORK!$BJ$3:$BM$42,2,FALSE),"")</f>
        <v/>
      </c>
      <c r="CV27" s="636"/>
      <c r="CW27" s="636"/>
      <c r="CX27" s="636"/>
      <c r="CY27" s="636"/>
      <c r="CZ27" s="636"/>
      <c r="DA27" s="637"/>
      <c r="DB27" s="313" t="str">
        <f>IFERROR(VLOOKUP($CS$21&amp;CT27,WORK!$BJ$3:$BM$42,4,FALSE),"")</f>
        <v/>
      </c>
      <c r="DC27" s="317"/>
      <c r="DD27" s="9"/>
      <c r="DE27" s="9"/>
      <c r="DF27" s="627">
        <v>7</v>
      </c>
      <c r="DG27" s="430"/>
      <c r="DH27" s="628" t="str">
        <f>IFERROR(VLOOKUP($DF27,WORK!$A$3:$D$42,2,FALSE)," ")</f>
        <v xml:space="preserve"> </v>
      </c>
      <c r="DI27" s="628"/>
      <c r="DJ27" s="628"/>
      <c r="DK27" s="628"/>
      <c r="DL27" s="628"/>
      <c r="DM27" s="628"/>
      <c r="DN27" s="629"/>
      <c r="DO27" s="77" t="str">
        <f>IFERROR(VLOOKUP($DF27,WORK!$A$3:$D$42,4,FALSE)," ")</f>
        <v xml:space="preserve"> </v>
      </c>
      <c r="DP27" s="627">
        <v>7</v>
      </c>
      <c r="DQ27" s="430"/>
      <c r="DR27" s="628" t="str">
        <f>IFERROR(VLOOKUP($DP27,WORK!$F$3:$I$42,2,FALSE)," ")</f>
        <v xml:space="preserve"> </v>
      </c>
      <c r="DS27" s="628"/>
      <c r="DT27" s="628"/>
      <c r="DU27" s="628"/>
      <c r="DV27" s="628"/>
      <c r="DW27" s="628"/>
      <c r="DX27" s="629"/>
      <c r="DY27" s="77" t="str">
        <f>IFERROR(VLOOKUP($DP27,WORK!$F$3:$I$42,4,FALSE)," ")</f>
        <v xml:space="preserve"> </v>
      </c>
      <c r="DZ27" s="68">
        <v>3</v>
      </c>
      <c r="EA27" s="65">
        <v>1</v>
      </c>
      <c r="EB27" s="574" t="str">
        <f>IFERROR(VLOOKUP(DZ27&amp;EA27,WORK!$M$3:$P$42,2,FALSE),"")</f>
        <v/>
      </c>
      <c r="EC27" s="575"/>
      <c r="ED27" s="575"/>
      <c r="EE27" s="575"/>
      <c r="EF27" s="575"/>
      <c r="EG27" s="575"/>
      <c r="EH27" s="576"/>
      <c r="EI27" s="326" t="str">
        <f>IFERROR(VLOOKUP(DZ27&amp;EA27,WORK!$M$3:$P$42,4,FALSE),"")</f>
        <v/>
      </c>
      <c r="EJ27" s="314" t="str">
        <f>IF(EB27="","","平均年齢")</f>
        <v/>
      </c>
      <c r="EK27" s="68">
        <v>3</v>
      </c>
      <c r="EL27" s="298">
        <v>1</v>
      </c>
      <c r="EM27" s="558" t="str">
        <f>IFERROR(VLOOKUP(EK27&amp;EL27,WORK!$T$3:$W$42,2,FALSE),"")</f>
        <v/>
      </c>
      <c r="EN27" s="558"/>
      <c r="EO27" s="558"/>
      <c r="EP27" s="558"/>
      <c r="EQ27" s="558"/>
      <c r="ER27" s="558"/>
      <c r="ES27" s="558"/>
      <c r="ET27" s="326" t="str">
        <f>IFERROR(VLOOKUP(EK27&amp;EL27,WORK!$T$3:$W$42,4,FALSE),"")</f>
        <v/>
      </c>
      <c r="EU27" s="314" t="str">
        <f>IF(EM27="","","平均年齢")</f>
        <v/>
      </c>
      <c r="EV27" s="68">
        <v>3</v>
      </c>
      <c r="EW27" s="57">
        <v>1</v>
      </c>
      <c r="EX27" s="558" t="str">
        <f>IFERROR(VLOOKUP(EV27&amp;EW27,WORK!$AA$3:$AD$42,2,FALSE),"")</f>
        <v/>
      </c>
      <c r="EY27" s="558"/>
      <c r="EZ27" s="558"/>
      <c r="FA27" s="558"/>
      <c r="FB27" s="558"/>
      <c r="FC27" s="558"/>
      <c r="FD27" s="558"/>
      <c r="FE27" s="313" t="str">
        <f>IFERROR(VLOOKUP(EV27&amp;EW27,WORK!$AA$3:$AD$42,4,FALSE),"")</f>
        <v/>
      </c>
      <c r="FF27" s="314" t="str">
        <f>IF(EX27="","","平均年齢")</f>
        <v/>
      </c>
      <c r="FG27" s="68">
        <v>3</v>
      </c>
      <c r="FH27" s="83">
        <v>1</v>
      </c>
      <c r="FI27" s="558" t="str">
        <f>IFERROR(VLOOKUP(FG27&amp;FH27,WORK!$AH$3:$AK$42,2,FALSE),"")</f>
        <v/>
      </c>
      <c r="FJ27" s="558"/>
      <c r="FK27" s="558"/>
      <c r="FL27" s="558"/>
      <c r="FM27" s="558"/>
      <c r="FN27" s="558"/>
      <c r="FO27" s="558"/>
      <c r="FP27" s="326" t="str">
        <f>IFERROR(VLOOKUP(FG27&amp;FH27,WORK!$AH$3:$AK$42,4,FALSE),"")</f>
        <v/>
      </c>
      <c r="FQ27" s="314" t="str">
        <f>IF(FI27="","","平均年齢")</f>
        <v/>
      </c>
      <c r="FR27" s="561"/>
      <c r="FS27" s="57">
        <v>7</v>
      </c>
      <c r="FT27" s="558" t="str">
        <f>IFERROR(VLOOKUP($FR$21&amp;FS27,WORK!$AO$3:$AR$42,2,FALSE),"")</f>
        <v/>
      </c>
      <c r="FU27" s="558"/>
      <c r="FV27" s="558"/>
      <c r="FW27" s="558"/>
      <c r="FX27" s="558"/>
      <c r="FY27" s="558"/>
      <c r="FZ27" s="558"/>
      <c r="GA27" s="304" t="str">
        <f>IFERROR(VLOOKUP($FR$21&amp;FS27,WORK!$AO$3:$AR$42,4,FALSE),"")</f>
        <v/>
      </c>
      <c r="GB27" s="307"/>
      <c r="GC27" s="561"/>
      <c r="GD27" s="57">
        <v>7</v>
      </c>
      <c r="GE27" s="558" t="str">
        <f>IFERROR(VLOOKUP($GC$21&amp;GD27,WORK!$AV$3:$AY$42,2,FALSE),"")</f>
        <v/>
      </c>
      <c r="GF27" s="558"/>
      <c r="GG27" s="558"/>
      <c r="GH27" s="558"/>
      <c r="GI27" s="558"/>
      <c r="GJ27" s="558"/>
      <c r="GK27" s="558"/>
      <c r="GL27" s="313" t="str">
        <f>IFERROR(VLOOKUP($GC$21&amp;GD27,WORK!$AV$3:$AY$42,4,FALSE),"")</f>
        <v/>
      </c>
      <c r="GM27" s="317"/>
      <c r="GN27" s="561"/>
      <c r="GO27" s="83">
        <v>7</v>
      </c>
      <c r="GP27" s="558" t="str">
        <f>IFERROR(VLOOKUP($GN$21&amp;GO27,WORK!$BC$3:$BF$42,2,FALSE),"")</f>
        <v/>
      </c>
      <c r="GQ27" s="558"/>
      <c r="GR27" s="558"/>
      <c r="GS27" s="558"/>
      <c r="GT27" s="558"/>
      <c r="GU27" s="558"/>
      <c r="GV27" s="559"/>
      <c r="GW27" s="313" t="str">
        <f>IFERROR(VLOOKUP($GN$21&amp;GO27,WORK!$BC$3:$BF$42,4,FALSE),"")</f>
        <v/>
      </c>
      <c r="GX27" s="317"/>
      <c r="GY27" s="62"/>
    </row>
    <row r="28" spans="1:207" ht="18" customHeight="1" x14ac:dyDescent="0.2">
      <c r="A28" s="759">
        <v>6</v>
      </c>
      <c r="B28" s="760"/>
      <c r="C28" s="772">
        <f>入力シート!C27</f>
        <v>0</v>
      </c>
      <c r="D28" s="773"/>
      <c r="E28" s="773"/>
      <c r="F28" s="773"/>
      <c r="G28" s="773"/>
      <c r="H28" s="773"/>
      <c r="I28" s="773"/>
      <c r="J28" s="761">
        <f>入力シート!J27</f>
        <v>0</v>
      </c>
      <c r="K28" s="762"/>
      <c r="L28" s="762"/>
      <c r="M28" s="762"/>
      <c r="N28" s="762"/>
      <c r="O28" s="762"/>
      <c r="P28" s="762"/>
      <c r="Q28" s="762"/>
      <c r="R28" s="763"/>
      <c r="S28" s="746">
        <f>入力シート!S27</f>
        <v>0</v>
      </c>
      <c r="T28" s="747"/>
      <c r="U28" s="765">
        <f>入力シート!U27</f>
        <v>0</v>
      </c>
      <c r="V28" s="766"/>
      <c r="W28" s="766"/>
      <c r="X28" s="834">
        <f>入力シート!X27</f>
        <v>0</v>
      </c>
      <c r="Y28" s="765"/>
      <c r="Z28" s="768">
        <f>入力シート!Z27</f>
        <v>0</v>
      </c>
      <c r="AA28" s="747"/>
      <c r="AB28" s="764" t="str">
        <f>入力シート!AB27</f>
        <v/>
      </c>
      <c r="AC28" s="747"/>
      <c r="AD28" s="744">
        <f>入力シート!AD27</f>
        <v>0</v>
      </c>
      <c r="AE28" s="745"/>
      <c r="AF28" s="746">
        <f>入力シート!AF27</f>
        <v>0</v>
      </c>
      <c r="AG28" s="747"/>
      <c r="AH28" s="744">
        <f>入力シート!AH27</f>
        <v>0</v>
      </c>
      <c r="AI28" s="745"/>
      <c r="AJ28" s="746">
        <f>入力シート!AJ27</f>
        <v>0</v>
      </c>
      <c r="AK28" s="747"/>
      <c r="AL28" s="708">
        <f>入力シート!AL27</f>
        <v>0</v>
      </c>
      <c r="AM28" s="709"/>
      <c r="AN28" s="710">
        <f>入力シート!AN27</f>
        <v>0</v>
      </c>
      <c r="AO28" s="711"/>
      <c r="AP28" s="710">
        <f>入力シート!AP27</f>
        <v>0</v>
      </c>
      <c r="AQ28" s="735"/>
      <c r="AR28" s="708">
        <f>入力シート!AR27</f>
        <v>0</v>
      </c>
      <c r="AS28" s="709"/>
      <c r="AT28" s="710">
        <f>入力シート!AT27</f>
        <v>0</v>
      </c>
      <c r="AU28" s="711"/>
      <c r="AV28" s="710">
        <f>入力シート!AV27</f>
        <v>0</v>
      </c>
      <c r="AW28" s="735"/>
      <c r="AX28" s="708">
        <f>入力シート!AX27</f>
        <v>0</v>
      </c>
      <c r="AY28" s="709"/>
      <c r="AZ28" s="710">
        <f>入力シート!AZ27</f>
        <v>0</v>
      </c>
      <c r="BA28" s="711"/>
      <c r="BB28" s="710">
        <f>入力シート!BB27</f>
        <v>0</v>
      </c>
      <c r="BC28" s="735"/>
      <c r="BD28" s="708">
        <f>入力シート!BD27</f>
        <v>0</v>
      </c>
      <c r="BE28" s="709"/>
      <c r="BF28" s="710">
        <f>入力シート!BF27</f>
        <v>0</v>
      </c>
      <c r="BG28" s="711"/>
      <c r="BH28" s="710">
        <f>入力シート!BH27</f>
        <v>0</v>
      </c>
      <c r="BI28" s="735"/>
      <c r="BJ28" s="708">
        <f>入力シート!BJ27</f>
        <v>0</v>
      </c>
      <c r="BK28" s="709"/>
      <c r="BL28" s="710">
        <f>入力シート!BL27</f>
        <v>0</v>
      </c>
      <c r="BM28" s="711"/>
      <c r="BN28" s="710">
        <f>入力シート!BN27</f>
        <v>0</v>
      </c>
      <c r="BO28" s="735"/>
      <c r="BP28" s="708">
        <f>入力シート!BP27</f>
        <v>0</v>
      </c>
      <c r="BQ28" s="709"/>
      <c r="BR28" s="710">
        <f>入力シート!BR27</f>
        <v>0</v>
      </c>
      <c r="BS28" s="711"/>
      <c r="BT28" s="710">
        <f>入力シート!BT27</f>
        <v>0</v>
      </c>
      <c r="BU28" s="735"/>
      <c r="BV28" s="708">
        <f>入力シート!BV27</f>
        <v>0</v>
      </c>
      <c r="BW28" s="709"/>
      <c r="BX28" s="710">
        <f>入力シート!BX27</f>
        <v>0</v>
      </c>
      <c r="BY28" s="711"/>
      <c r="BZ28" s="710">
        <f>入力シート!BZ27</f>
        <v>0</v>
      </c>
      <c r="CA28" s="712"/>
      <c r="CB28" s="710">
        <f>入力シート!CB27</f>
        <v>0</v>
      </c>
      <c r="CC28" s="711"/>
      <c r="CD28" s="710">
        <f>入力シート!CD27</f>
        <v>0</v>
      </c>
      <c r="CE28" s="712"/>
      <c r="CF28" s="62"/>
      <c r="CG28" s="62"/>
      <c r="CH28" s="830"/>
      <c r="CI28" s="334">
        <v>8</v>
      </c>
      <c r="CJ28" s="636" t="str">
        <f>IFERROR(VLOOKUP($CH$21&amp;CI28,WORK!$BJ$3:$BM$42,2,FALSE),"")</f>
        <v/>
      </c>
      <c r="CK28" s="636"/>
      <c r="CL28" s="636"/>
      <c r="CM28" s="636"/>
      <c r="CN28" s="636"/>
      <c r="CO28" s="636"/>
      <c r="CP28" s="637"/>
      <c r="CQ28" s="313" t="str">
        <f>IFERROR(VLOOKUP($CH$21&amp;CI28,WORK!$BJ$3:$BM$42,4,FALSE),"")</f>
        <v/>
      </c>
      <c r="CR28" s="317"/>
      <c r="CS28" s="830"/>
      <c r="CT28" s="334">
        <v>8</v>
      </c>
      <c r="CU28" s="636" t="str">
        <f>IFERROR(VLOOKUP($CS$21&amp;CT28,WORK!$BJ$3:$BM$42,2,FALSE),"")</f>
        <v/>
      </c>
      <c r="CV28" s="636"/>
      <c r="CW28" s="636"/>
      <c r="CX28" s="636"/>
      <c r="CY28" s="636"/>
      <c r="CZ28" s="636"/>
      <c r="DA28" s="637"/>
      <c r="DB28" s="313" t="str">
        <f>IFERROR(VLOOKUP($CS$21&amp;CT28,WORK!$BJ$3:$BM$42,4,FALSE),"")</f>
        <v/>
      </c>
      <c r="DC28" s="317"/>
      <c r="DD28" s="9"/>
      <c r="DE28" s="9"/>
      <c r="DF28" s="627">
        <v>8</v>
      </c>
      <c r="DG28" s="430"/>
      <c r="DH28" s="628" t="str">
        <f>IFERROR(VLOOKUP($DF28,WORK!$A$3:$D$42,2,FALSE)," ")</f>
        <v xml:space="preserve"> </v>
      </c>
      <c r="DI28" s="628"/>
      <c r="DJ28" s="628"/>
      <c r="DK28" s="628"/>
      <c r="DL28" s="628"/>
      <c r="DM28" s="628"/>
      <c r="DN28" s="629"/>
      <c r="DO28" s="77" t="str">
        <f>IFERROR(VLOOKUP($DF28,WORK!$A$3:$D$42,4,FALSE)," ")</f>
        <v xml:space="preserve"> </v>
      </c>
      <c r="DP28" s="627">
        <v>8</v>
      </c>
      <c r="DQ28" s="430"/>
      <c r="DR28" s="628" t="str">
        <f>IFERROR(VLOOKUP($DP28,WORK!$F$3:$I$42,2,FALSE)," ")</f>
        <v xml:space="preserve"> </v>
      </c>
      <c r="DS28" s="628"/>
      <c r="DT28" s="628"/>
      <c r="DU28" s="628"/>
      <c r="DV28" s="628"/>
      <c r="DW28" s="628"/>
      <c r="DX28" s="629"/>
      <c r="DY28" s="77" t="str">
        <f>IFERROR(VLOOKUP($DP28,WORK!$F$3:$I$42,4,FALSE)," ")</f>
        <v xml:space="preserve"> </v>
      </c>
      <c r="DZ28" s="300">
        <v>3</v>
      </c>
      <c r="EA28" s="299">
        <v>2</v>
      </c>
      <c r="EB28" s="574" t="str">
        <f>IFERROR(VLOOKUP(DZ28&amp;EA28,WORK!$M$3:$P$42,2,FALSE),"")</f>
        <v/>
      </c>
      <c r="EC28" s="575"/>
      <c r="ED28" s="575"/>
      <c r="EE28" s="575"/>
      <c r="EF28" s="575"/>
      <c r="EG28" s="575"/>
      <c r="EH28" s="576"/>
      <c r="EI28" s="326" t="str">
        <f>IFERROR(VLOOKUP(DZ28&amp;EA28,WORK!$M$3:$P$42,4,FALSE),"")</f>
        <v/>
      </c>
      <c r="EJ28" s="315" t="str">
        <f>IFERROR(ROUNDDOWN(AVERAGE(EI27,EI28),0),"")</f>
        <v/>
      </c>
      <c r="EK28" s="300">
        <v>3</v>
      </c>
      <c r="EL28" s="298">
        <v>2</v>
      </c>
      <c r="EM28" s="558" t="str">
        <f>IFERROR(VLOOKUP(EK28&amp;EL28,WORK!$T$3:$W$42,2,FALSE),"")</f>
        <v/>
      </c>
      <c r="EN28" s="558"/>
      <c r="EO28" s="558"/>
      <c r="EP28" s="558"/>
      <c r="EQ28" s="558"/>
      <c r="ER28" s="558"/>
      <c r="ES28" s="558"/>
      <c r="ET28" s="326" t="str">
        <f>IFERROR(VLOOKUP(EK28&amp;EL28,WORK!$T$3:$W$42,4,FALSE),"")</f>
        <v/>
      </c>
      <c r="EU28" s="315" t="str">
        <f>IFERROR(ROUNDDOWN(AVERAGE(ET27,ET28),0),"")</f>
        <v/>
      </c>
      <c r="EV28" s="69">
        <v>3</v>
      </c>
      <c r="EW28" s="57">
        <v>2</v>
      </c>
      <c r="EX28" s="558" t="str">
        <f>IFERROR(VLOOKUP(EV28&amp;EW28,WORK!$AA$3:$AD$42,2,FALSE),"")</f>
        <v/>
      </c>
      <c r="EY28" s="558"/>
      <c r="EZ28" s="558"/>
      <c r="FA28" s="558"/>
      <c r="FB28" s="558"/>
      <c r="FC28" s="558"/>
      <c r="FD28" s="558"/>
      <c r="FE28" s="313" t="str">
        <f>IFERROR(VLOOKUP(EV28&amp;EW28,WORK!$AA$3:$AD$42,4,FALSE),"")</f>
        <v/>
      </c>
      <c r="FF28" s="315" t="str">
        <f>IFERROR(ROUNDDOWN(AVERAGE(FE27,FE28),0),"")</f>
        <v/>
      </c>
      <c r="FG28" s="85">
        <v>3</v>
      </c>
      <c r="FH28" s="83">
        <v>2</v>
      </c>
      <c r="FI28" s="558" t="str">
        <f>IFERROR(VLOOKUP(FG28&amp;FH28,WORK!$AH$3:$AK$42,2,FALSE),"")</f>
        <v/>
      </c>
      <c r="FJ28" s="558"/>
      <c r="FK28" s="558"/>
      <c r="FL28" s="558"/>
      <c r="FM28" s="558"/>
      <c r="FN28" s="558"/>
      <c r="FO28" s="558"/>
      <c r="FP28" s="326" t="str">
        <f>IFERROR(VLOOKUP(FG28&amp;FH28,WORK!$AH$3:$AK$42,4,FALSE),"")</f>
        <v/>
      </c>
      <c r="FQ28" s="315" t="str">
        <f>IFERROR(ROUNDDOWN(AVERAGE(FP27,FP28),0),"")</f>
        <v/>
      </c>
      <c r="FR28" s="561"/>
      <c r="FS28" s="57">
        <v>8</v>
      </c>
      <c r="FT28" s="558" t="str">
        <f>IFERROR(VLOOKUP($FR$21&amp;FS28,WORK!$AO$3:$AR$42,2,FALSE),"")</f>
        <v/>
      </c>
      <c r="FU28" s="558"/>
      <c r="FV28" s="558"/>
      <c r="FW28" s="558"/>
      <c r="FX28" s="558"/>
      <c r="FY28" s="558"/>
      <c r="FZ28" s="558"/>
      <c r="GA28" s="304" t="str">
        <f>IFERROR(VLOOKUP($FR$21&amp;FS28,WORK!$AO$3:$AR$42,4,FALSE),"")</f>
        <v/>
      </c>
      <c r="GB28" s="307"/>
      <c r="GC28" s="561"/>
      <c r="GD28" s="57">
        <v>8</v>
      </c>
      <c r="GE28" s="558" t="str">
        <f>IFERROR(VLOOKUP($GC$21&amp;GD28,WORK!$AV$3:$AY$42,2,FALSE),"")</f>
        <v/>
      </c>
      <c r="GF28" s="558"/>
      <c r="GG28" s="558"/>
      <c r="GH28" s="558"/>
      <c r="GI28" s="558"/>
      <c r="GJ28" s="558"/>
      <c r="GK28" s="558"/>
      <c r="GL28" s="313" t="str">
        <f>IFERROR(VLOOKUP($GC$21&amp;GD28,WORK!$AV$3:$AY$42,4,FALSE),"")</f>
        <v/>
      </c>
      <c r="GM28" s="317"/>
      <c r="GN28" s="561"/>
      <c r="GO28" s="83">
        <v>8</v>
      </c>
      <c r="GP28" s="558" t="str">
        <f>IFERROR(VLOOKUP($GN$21&amp;GO28,WORK!$BC$3:$BF$42,2,FALSE),"")</f>
        <v/>
      </c>
      <c r="GQ28" s="558"/>
      <c r="GR28" s="558"/>
      <c r="GS28" s="558"/>
      <c r="GT28" s="558"/>
      <c r="GU28" s="558"/>
      <c r="GV28" s="559"/>
      <c r="GW28" s="313" t="str">
        <f>IFERROR(VLOOKUP($GN$21&amp;GO28,WORK!$BC$3:$BF$42,4,FALSE),"")</f>
        <v/>
      </c>
      <c r="GX28" s="317"/>
      <c r="GY28" s="62"/>
    </row>
    <row r="29" spans="1:207" ht="18" customHeight="1" x14ac:dyDescent="0.2">
      <c r="A29" s="759">
        <v>7</v>
      </c>
      <c r="B29" s="760"/>
      <c r="C29" s="772">
        <f>入力シート!C28</f>
        <v>0</v>
      </c>
      <c r="D29" s="773"/>
      <c r="E29" s="773"/>
      <c r="F29" s="773"/>
      <c r="G29" s="773"/>
      <c r="H29" s="773"/>
      <c r="I29" s="773"/>
      <c r="J29" s="761">
        <f>入力シート!J28</f>
        <v>0</v>
      </c>
      <c r="K29" s="762"/>
      <c r="L29" s="762"/>
      <c r="M29" s="762"/>
      <c r="N29" s="762"/>
      <c r="O29" s="762"/>
      <c r="P29" s="762"/>
      <c r="Q29" s="762"/>
      <c r="R29" s="763"/>
      <c r="S29" s="746">
        <f>入力シート!S28</f>
        <v>0</v>
      </c>
      <c r="T29" s="747"/>
      <c r="U29" s="765">
        <f>入力シート!U28</f>
        <v>0</v>
      </c>
      <c r="V29" s="766"/>
      <c r="W29" s="766"/>
      <c r="X29" s="834">
        <f>入力シート!X28</f>
        <v>0</v>
      </c>
      <c r="Y29" s="765"/>
      <c r="Z29" s="768">
        <f>入力シート!Z28</f>
        <v>0</v>
      </c>
      <c r="AA29" s="747"/>
      <c r="AB29" s="764" t="str">
        <f>入力シート!AB28</f>
        <v/>
      </c>
      <c r="AC29" s="747"/>
      <c r="AD29" s="744">
        <f>入力シート!AD28</f>
        <v>0</v>
      </c>
      <c r="AE29" s="745"/>
      <c r="AF29" s="746">
        <f>入力シート!AF28</f>
        <v>0</v>
      </c>
      <c r="AG29" s="747"/>
      <c r="AH29" s="744">
        <f>入力シート!AH28</f>
        <v>0</v>
      </c>
      <c r="AI29" s="745"/>
      <c r="AJ29" s="746">
        <f>入力シート!AJ28</f>
        <v>0</v>
      </c>
      <c r="AK29" s="747"/>
      <c r="AL29" s="708">
        <f>入力シート!AL28</f>
        <v>0</v>
      </c>
      <c r="AM29" s="709"/>
      <c r="AN29" s="710">
        <f>入力シート!AN28</f>
        <v>0</v>
      </c>
      <c r="AO29" s="711"/>
      <c r="AP29" s="710">
        <f>入力シート!AP28</f>
        <v>0</v>
      </c>
      <c r="AQ29" s="735"/>
      <c r="AR29" s="708">
        <f>入力シート!AR28</f>
        <v>0</v>
      </c>
      <c r="AS29" s="709"/>
      <c r="AT29" s="710">
        <f>入力シート!AT28</f>
        <v>0</v>
      </c>
      <c r="AU29" s="711"/>
      <c r="AV29" s="710">
        <f>入力シート!AV28</f>
        <v>0</v>
      </c>
      <c r="AW29" s="735"/>
      <c r="AX29" s="708">
        <f>入力シート!AX28</f>
        <v>0</v>
      </c>
      <c r="AY29" s="709"/>
      <c r="AZ29" s="710">
        <f>入力シート!AZ28</f>
        <v>0</v>
      </c>
      <c r="BA29" s="711"/>
      <c r="BB29" s="710">
        <f>入力シート!BB28</f>
        <v>0</v>
      </c>
      <c r="BC29" s="735"/>
      <c r="BD29" s="708">
        <f>入力シート!BD28</f>
        <v>0</v>
      </c>
      <c r="BE29" s="709"/>
      <c r="BF29" s="710">
        <f>入力シート!BF28</f>
        <v>0</v>
      </c>
      <c r="BG29" s="711"/>
      <c r="BH29" s="710">
        <f>入力シート!BH28</f>
        <v>0</v>
      </c>
      <c r="BI29" s="735"/>
      <c r="BJ29" s="708">
        <f>入力シート!BJ28</f>
        <v>0</v>
      </c>
      <c r="BK29" s="709"/>
      <c r="BL29" s="710">
        <f>入力シート!BL28</f>
        <v>0</v>
      </c>
      <c r="BM29" s="711"/>
      <c r="BN29" s="710">
        <f>入力シート!BN28</f>
        <v>0</v>
      </c>
      <c r="BO29" s="735"/>
      <c r="BP29" s="708">
        <f>入力シート!BP28</f>
        <v>0</v>
      </c>
      <c r="BQ29" s="709"/>
      <c r="BR29" s="710">
        <f>入力シート!BR28</f>
        <v>0</v>
      </c>
      <c r="BS29" s="711"/>
      <c r="BT29" s="710">
        <f>入力シート!BT28</f>
        <v>0</v>
      </c>
      <c r="BU29" s="735"/>
      <c r="BV29" s="708">
        <f>入力シート!BV28</f>
        <v>0</v>
      </c>
      <c r="BW29" s="709"/>
      <c r="BX29" s="710">
        <f>入力シート!BX28</f>
        <v>0</v>
      </c>
      <c r="BY29" s="711"/>
      <c r="BZ29" s="710">
        <f>入力シート!BZ28</f>
        <v>0</v>
      </c>
      <c r="CA29" s="712"/>
      <c r="CB29" s="710">
        <f>入力シート!CB28</f>
        <v>0</v>
      </c>
      <c r="CC29" s="711"/>
      <c r="CD29" s="710">
        <f>入力シート!CD28</f>
        <v>0</v>
      </c>
      <c r="CE29" s="712"/>
      <c r="CF29" s="62"/>
      <c r="CG29" s="62"/>
      <c r="CH29" s="830"/>
      <c r="CI29" s="334">
        <v>9</v>
      </c>
      <c r="CJ29" s="636" t="str">
        <f>IFERROR(VLOOKUP($CH$21&amp;CI29,WORK!$BJ$3:$BM$42,2,FALSE),"")</f>
        <v/>
      </c>
      <c r="CK29" s="636"/>
      <c r="CL29" s="636"/>
      <c r="CM29" s="636"/>
      <c r="CN29" s="636"/>
      <c r="CO29" s="636"/>
      <c r="CP29" s="637"/>
      <c r="CQ29" s="313" t="str">
        <f>IFERROR(VLOOKUP($CH$21&amp;CI29,WORK!$BJ$3:$BM$42,4,FALSE),"")</f>
        <v/>
      </c>
      <c r="CR29" s="317"/>
      <c r="CS29" s="830"/>
      <c r="CT29" s="334">
        <v>9</v>
      </c>
      <c r="CU29" s="636" t="str">
        <f>IFERROR(VLOOKUP($CS$21&amp;CT29,WORK!$BJ$3:$BM$42,2,FALSE),"")</f>
        <v/>
      </c>
      <c r="CV29" s="636"/>
      <c r="CW29" s="636"/>
      <c r="CX29" s="636"/>
      <c r="CY29" s="636"/>
      <c r="CZ29" s="636"/>
      <c r="DA29" s="637"/>
      <c r="DB29" s="313" t="str">
        <f>IFERROR(VLOOKUP($CS$21&amp;CT29,WORK!$BJ$3:$BM$42,4,FALSE),"")</f>
        <v/>
      </c>
      <c r="DC29" s="317"/>
      <c r="DD29" s="9"/>
      <c r="DE29" s="9"/>
      <c r="DF29" s="627">
        <v>9</v>
      </c>
      <c r="DG29" s="430"/>
      <c r="DH29" s="628" t="str">
        <f>IFERROR(VLOOKUP($DF29,WORK!$A$3:$D$42,2,FALSE)," ")</f>
        <v xml:space="preserve"> </v>
      </c>
      <c r="DI29" s="628"/>
      <c r="DJ29" s="628"/>
      <c r="DK29" s="628"/>
      <c r="DL29" s="628"/>
      <c r="DM29" s="628"/>
      <c r="DN29" s="629"/>
      <c r="DO29" s="77" t="str">
        <f>IFERROR(VLOOKUP($DF29,WORK!$A$3:$D$42,4,FALSE)," ")</f>
        <v xml:space="preserve"> </v>
      </c>
      <c r="DP29" s="627">
        <v>9</v>
      </c>
      <c r="DQ29" s="430"/>
      <c r="DR29" s="628" t="str">
        <f>IFERROR(VLOOKUP($DP29,WORK!$F$3:$I$42,2,FALSE)," ")</f>
        <v xml:space="preserve"> </v>
      </c>
      <c r="DS29" s="628"/>
      <c r="DT29" s="628"/>
      <c r="DU29" s="628"/>
      <c r="DV29" s="628"/>
      <c r="DW29" s="628"/>
      <c r="DX29" s="629"/>
      <c r="DY29" s="77" t="str">
        <f>IFERROR(VLOOKUP($DP29,WORK!$F$3:$I$42,4,FALSE)," ")</f>
        <v xml:space="preserve"> </v>
      </c>
      <c r="DZ29" s="70">
        <v>3</v>
      </c>
      <c r="EA29" s="55" t="s">
        <v>16</v>
      </c>
      <c r="EB29" s="574" t="str">
        <f>IFERROR(VLOOKUP(DZ29&amp;EA29,WORK!$M$3:$P$42,2,FALSE),"")</f>
        <v/>
      </c>
      <c r="EC29" s="575"/>
      <c r="ED29" s="575"/>
      <c r="EE29" s="575"/>
      <c r="EF29" s="575"/>
      <c r="EG29" s="575"/>
      <c r="EH29" s="576"/>
      <c r="EI29" s="326" t="str">
        <f>IFERROR(VLOOKUP(DZ29&amp;EA29,WORK!$M$3:$P$42,4,FALSE),"")</f>
        <v/>
      </c>
      <c r="EJ29" s="327"/>
      <c r="EK29" s="70">
        <v>3</v>
      </c>
      <c r="EL29" s="4" t="s">
        <v>16</v>
      </c>
      <c r="EM29" s="558" t="str">
        <f>IFERROR(VLOOKUP(EK29&amp;EL29,WORK!$T$3:$W$42,2,FALSE),"")</f>
        <v/>
      </c>
      <c r="EN29" s="558"/>
      <c r="EO29" s="558"/>
      <c r="EP29" s="558"/>
      <c r="EQ29" s="558"/>
      <c r="ER29" s="558"/>
      <c r="ES29" s="558"/>
      <c r="ET29" s="326" t="str">
        <f>IFERROR(VLOOKUP(EK29&amp;EL29,WORK!$T$3:$W$42,4,FALSE),"")</f>
        <v/>
      </c>
      <c r="EU29" s="327"/>
      <c r="EV29" s="70">
        <v>3</v>
      </c>
      <c r="EW29" s="4" t="s">
        <v>16</v>
      </c>
      <c r="EX29" s="558" t="str">
        <f>IFERROR(VLOOKUP(EV29&amp;EW29,WORK!$AA$3:$AD$42,2,FALSE),"")</f>
        <v/>
      </c>
      <c r="EY29" s="558"/>
      <c r="EZ29" s="558"/>
      <c r="FA29" s="558"/>
      <c r="FB29" s="558"/>
      <c r="FC29" s="558"/>
      <c r="FD29" s="558"/>
      <c r="FE29" s="313" t="str">
        <f>IFERROR(VLOOKUP(EV29&amp;EW29,WORK!$AA$3:$AD$42,4,FALSE),"")</f>
        <v/>
      </c>
      <c r="FF29" s="327"/>
      <c r="FG29" s="70">
        <v>3</v>
      </c>
      <c r="FH29" s="4" t="s">
        <v>16</v>
      </c>
      <c r="FI29" s="558" t="str">
        <f>IFERROR(VLOOKUP(FG29&amp;FH29,WORK!$AH$3:$AK$42,2,FALSE),"")</f>
        <v/>
      </c>
      <c r="FJ29" s="558"/>
      <c r="FK29" s="558"/>
      <c r="FL29" s="558"/>
      <c r="FM29" s="558"/>
      <c r="FN29" s="558"/>
      <c r="FO29" s="558"/>
      <c r="FP29" s="326" t="str">
        <f>IFERROR(VLOOKUP(FG29&amp;FH29,WORK!$AH$3:$AK$42,4,FALSE),"")</f>
        <v/>
      </c>
      <c r="FQ29" s="327"/>
      <c r="FR29" s="561"/>
      <c r="FS29" s="2" t="s">
        <v>14</v>
      </c>
      <c r="FT29" s="558" t="str">
        <f>IFERROR(VLOOKUP($FR$21&amp;FS29,WORK!$AO$3:$AR$42,2,FALSE),"")</f>
        <v/>
      </c>
      <c r="FU29" s="558"/>
      <c r="FV29" s="558"/>
      <c r="FW29" s="558"/>
      <c r="FX29" s="558"/>
      <c r="FY29" s="558"/>
      <c r="FZ29" s="558"/>
      <c r="GA29" s="304" t="str">
        <f>IFERROR(VLOOKUP($FR$21&amp;FS29,WORK!$AO$3:$AR$42,4,FALSE),"")</f>
        <v/>
      </c>
      <c r="GB29" s="307"/>
      <c r="GC29" s="561"/>
      <c r="GD29" s="2" t="s">
        <v>14</v>
      </c>
      <c r="GE29" s="558" t="str">
        <f>IFERROR(VLOOKUP($GC$21&amp;GD29,WORK!$AV$3:$AY$42,2,FALSE),"")</f>
        <v/>
      </c>
      <c r="GF29" s="558"/>
      <c r="GG29" s="558"/>
      <c r="GH29" s="558"/>
      <c r="GI29" s="558"/>
      <c r="GJ29" s="558"/>
      <c r="GK29" s="558"/>
      <c r="GL29" s="313" t="str">
        <f>IFERROR(VLOOKUP($GC$21&amp;GD29,WORK!$AV$3:$AY$42,4,FALSE),"")</f>
        <v/>
      </c>
      <c r="GM29" s="317"/>
      <c r="GN29" s="561"/>
      <c r="GO29" s="296">
        <v>9</v>
      </c>
      <c r="GP29" s="558" t="str">
        <f>IFERROR(VLOOKUP($GN$21&amp;GO29,WORK!$BC$3:$BF$42,2,FALSE),"")</f>
        <v/>
      </c>
      <c r="GQ29" s="558"/>
      <c r="GR29" s="558"/>
      <c r="GS29" s="558"/>
      <c r="GT29" s="558"/>
      <c r="GU29" s="558"/>
      <c r="GV29" s="559"/>
      <c r="GW29" s="313" t="str">
        <f>IFERROR(VLOOKUP($GN$21&amp;GO29,WORK!$BC$3:$BF$42,4,FALSE),"")</f>
        <v/>
      </c>
      <c r="GX29" s="317"/>
      <c r="GY29" s="62"/>
    </row>
    <row r="30" spans="1:207" ht="18" customHeight="1" x14ac:dyDescent="0.2">
      <c r="A30" s="759">
        <v>8</v>
      </c>
      <c r="B30" s="760"/>
      <c r="C30" s="772">
        <f>入力シート!C29</f>
        <v>0</v>
      </c>
      <c r="D30" s="773"/>
      <c r="E30" s="773"/>
      <c r="F30" s="773"/>
      <c r="G30" s="773"/>
      <c r="H30" s="773"/>
      <c r="I30" s="773"/>
      <c r="J30" s="761">
        <f>入力シート!J29</f>
        <v>0</v>
      </c>
      <c r="K30" s="762"/>
      <c r="L30" s="762"/>
      <c r="M30" s="762"/>
      <c r="N30" s="762"/>
      <c r="O30" s="762"/>
      <c r="P30" s="762"/>
      <c r="Q30" s="762"/>
      <c r="R30" s="763"/>
      <c r="S30" s="746">
        <f>入力シート!S29</f>
        <v>0</v>
      </c>
      <c r="T30" s="747"/>
      <c r="U30" s="765">
        <f>入力シート!U29</f>
        <v>0</v>
      </c>
      <c r="V30" s="766"/>
      <c r="W30" s="766"/>
      <c r="X30" s="834">
        <f>入力シート!X29</f>
        <v>0</v>
      </c>
      <c r="Y30" s="765"/>
      <c r="Z30" s="768">
        <f>入力シート!Z29</f>
        <v>0</v>
      </c>
      <c r="AA30" s="747"/>
      <c r="AB30" s="764" t="str">
        <f>入力シート!AB29</f>
        <v/>
      </c>
      <c r="AC30" s="747"/>
      <c r="AD30" s="744">
        <f>入力シート!AD29</f>
        <v>0</v>
      </c>
      <c r="AE30" s="745"/>
      <c r="AF30" s="746">
        <f>入力シート!AF29</f>
        <v>0</v>
      </c>
      <c r="AG30" s="747"/>
      <c r="AH30" s="744">
        <f>入力シート!AH29</f>
        <v>0</v>
      </c>
      <c r="AI30" s="745"/>
      <c r="AJ30" s="746">
        <f>入力シート!AJ29</f>
        <v>0</v>
      </c>
      <c r="AK30" s="747"/>
      <c r="AL30" s="708">
        <f>入力シート!AL29</f>
        <v>0</v>
      </c>
      <c r="AM30" s="709"/>
      <c r="AN30" s="710">
        <f>入力シート!AN29</f>
        <v>0</v>
      </c>
      <c r="AO30" s="711"/>
      <c r="AP30" s="710">
        <f>入力シート!AP29</f>
        <v>0</v>
      </c>
      <c r="AQ30" s="735"/>
      <c r="AR30" s="708">
        <f>入力シート!AR29</f>
        <v>0</v>
      </c>
      <c r="AS30" s="709"/>
      <c r="AT30" s="710">
        <f>入力シート!AT29</f>
        <v>0</v>
      </c>
      <c r="AU30" s="711"/>
      <c r="AV30" s="710">
        <f>入力シート!AV29</f>
        <v>0</v>
      </c>
      <c r="AW30" s="735"/>
      <c r="AX30" s="708">
        <f>入力シート!AX29</f>
        <v>0</v>
      </c>
      <c r="AY30" s="709"/>
      <c r="AZ30" s="710">
        <f>入力シート!AZ29</f>
        <v>0</v>
      </c>
      <c r="BA30" s="711"/>
      <c r="BB30" s="710">
        <f>入力シート!BB29</f>
        <v>0</v>
      </c>
      <c r="BC30" s="735"/>
      <c r="BD30" s="708">
        <f>入力シート!BD29</f>
        <v>0</v>
      </c>
      <c r="BE30" s="709"/>
      <c r="BF30" s="710">
        <f>入力シート!BF29</f>
        <v>0</v>
      </c>
      <c r="BG30" s="711"/>
      <c r="BH30" s="710">
        <f>入力シート!BH29</f>
        <v>0</v>
      </c>
      <c r="BI30" s="735"/>
      <c r="BJ30" s="708">
        <f>入力シート!BJ29</f>
        <v>0</v>
      </c>
      <c r="BK30" s="709"/>
      <c r="BL30" s="710">
        <f>入力シート!BL29</f>
        <v>0</v>
      </c>
      <c r="BM30" s="711"/>
      <c r="BN30" s="710">
        <f>入力シート!BN29</f>
        <v>0</v>
      </c>
      <c r="BO30" s="735"/>
      <c r="BP30" s="708">
        <f>入力シート!BP29</f>
        <v>0</v>
      </c>
      <c r="BQ30" s="709"/>
      <c r="BR30" s="710">
        <f>入力シート!BR29</f>
        <v>0</v>
      </c>
      <c r="BS30" s="711"/>
      <c r="BT30" s="710">
        <f>入力シート!BT29</f>
        <v>0</v>
      </c>
      <c r="BU30" s="735"/>
      <c r="BV30" s="708">
        <f>入力シート!BV29</f>
        <v>0</v>
      </c>
      <c r="BW30" s="709"/>
      <c r="BX30" s="710">
        <f>入力シート!BX29</f>
        <v>0</v>
      </c>
      <c r="BY30" s="711"/>
      <c r="BZ30" s="710">
        <f>入力シート!BZ29</f>
        <v>0</v>
      </c>
      <c r="CA30" s="712"/>
      <c r="CB30" s="710">
        <f>入力シート!CB29</f>
        <v>0</v>
      </c>
      <c r="CC30" s="711"/>
      <c r="CD30" s="710">
        <f>入力シート!CD29</f>
        <v>0</v>
      </c>
      <c r="CE30" s="712"/>
      <c r="CF30" s="62"/>
      <c r="CG30" s="62"/>
      <c r="CH30" s="830"/>
      <c r="CI30" s="334">
        <v>10</v>
      </c>
      <c r="CJ30" s="636" t="str">
        <f>IFERROR(VLOOKUP($CH$21&amp;CI30,WORK!$BJ$3:$BM$42,2,FALSE),"")</f>
        <v/>
      </c>
      <c r="CK30" s="636"/>
      <c r="CL30" s="636"/>
      <c r="CM30" s="636"/>
      <c r="CN30" s="636"/>
      <c r="CO30" s="636"/>
      <c r="CP30" s="637"/>
      <c r="CQ30" s="313" t="str">
        <f>IFERROR(VLOOKUP($CH$21&amp;CI30,WORK!$BJ$3:$BM$42,4,FALSE),"")</f>
        <v/>
      </c>
      <c r="CR30" s="317"/>
      <c r="CS30" s="830"/>
      <c r="CT30" s="334">
        <v>10</v>
      </c>
      <c r="CU30" s="636" t="str">
        <f>IFERROR(VLOOKUP($CS$21&amp;CT30,WORK!$BJ$3:$BM$42,2,FALSE),"")</f>
        <v/>
      </c>
      <c r="CV30" s="636"/>
      <c r="CW30" s="636"/>
      <c r="CX30" s="636"/>
      <c r="CY30" s="636"/>
      <c r="CZ30" s="636"/>
      <c r="DA30" s="637"/>
      <c r="DB30" s="313" t="str">
        <f>IFERROR(VLOOKUP($CS$21&amp;CT30,WORK!$BJ$3:$BM$42,4,FALSE),"")</f>
        <v/>
      </c>
      <c r="DC30" s="317"/>
      <c r="DD30" s="9"/>
      <c r="DE30" s="9"/>
      <c r="DF30" s="627">
        <v>10</v>
      </c>
      <c r="DG30" s="430"/>
      <c r="DH30" s="628" t="str">
        <f>IFERROR(VLOOKUP($DF30,WORK!$A$3:$D$42,2,FALSE)," ")</f>
        <v xml:space="preserve"> </v>
      </c>
      <c r="DI30" s="628"/>
      <c r="DJ30" s="628"/>
      <c r="DK30" s="628"/>
      <c r="DL30" s="628"/>
      <c r="DM30" s="628"/>
      <c r="DN30" s="629"/>
      <c r="DO30" s="77" t="str">
        <f>IFERROR(VLOOKUP($DF30,WORK!$A$3:$D$42,4,FALSE)," ")</f>
        <v xml:space="preserve"> </v>
      </c>
      <c r="DP30" s="627">
        <v>10</v>
      </c>
      <c r="DQ30" s="430"/>
      <c r="DR30" s="628" t="str">
        <f>IFERROR(VLOOKUP($DP30,WORK!$F$3:$I$42,2,FALSE)," ")</f>
        <v xml:space="preserve"> </v>
      </c>
      <c r="DS30" s="628"/>
      <c r="DT30" s="628"/>
      <c r="DU30" s="628"/>
      <c r="DV30" s="628"/>
      <c r="DW30" s="628"/>
      <c r="DX30" s="629"/>
      <c r="DY30" s="77" t="str">
        <f>IFERROR(VLOOKUP($DP30,WORK!$F$3:$I$42,4,FALSE)," ")</f>
        <v xml:space="preserve"> </v>
      </c>
      <c r="DZ30" s="68">
        <v>4</v>
      </c>
      <c r="EA30" s="65">
        <v>1</v>
      </c>
      <c r="EB30" s="574" t="str">
        <f>IFERROR(VLOOKUP(DZ30&amp;EA30,WORK!$M$3:$P$42,2,FALSE),"")</f>
        <v/>
      </c>
      <c r="EC30" s="575"/>
      <c r="ED30" s="575"/>
      <c r="EE30" s="575"/>
      <c r="EF30" s="575"/>
      <c r="EG30" s="575"/>
      <c r="EH30" s="576"/>
      <c r="EI30" s="326" t="str">
        <f>IFERROR(VLOOKUP(DZ30&amp;EA30,WORK!$M$3:$P$42,4,FALSE),"")</f>
        <v/>
      </c>
      <c r="EJ30" s="314" t="str">
        <f>IF(EB30="","","平均年齢")</f>
        <v/>
      </c>
      <c r="EK30" s="68">
        <v>4</v>
      </c>
      <c r="EL30" s="298">
        <v>1</v>
      </c>
      <c r="EM30" s="558" t="str">
        <f>IFERROR(VLOOKUP(EK30&amp;EL30,WORK!$T$3:$W$42,2,FALSE),"")</f>
        <v/>
      </c>
      <c r="EN30" s="558"/>
      <c r="EO30" s="558"/>
      <c r="EP30" s="558"/>
      <c r="EQ30" s="558"/>
      <c r="ER30" s="558"/>
      <c r="ES30" s="558"/>
      <c r="ET30" s="326" t="str">
        <f>IFERROR(VLOOKUP(EK30&amp;EL30,WORK!$T$3:$W$42,4,FALSE),"")</f>
        <v/>
      </c>
      <c r="EU30" s="314" t="str">
        <f>IF(EM30="","","平均年齢")</f>
        <v/>
      </c>
      <c r="EV30" s="68">
        <v>4</v>
      </c>
      <c r="EW30" s="57">
        <v>1</v>
      </c>
      <c r="EX30" s="558" t="str">
        <f>IFERROR(VLOOKUP(EV30&amp;EW30,WORK!$AA$3:$AD$42,2,FALSE),"")</f>
        <v/>
      </c>
      <c r="EY30" s="558"/>
      <c r="EZ30" s="558"/>
      <c r="FA30" s="558"/>
      <c r="FB30" s="558"/>
      <c r="FC30" s="558"/>
      <c r="FD30" s="558"/>
      <c r="FE30" s="313" t="str">
        <f>IFERROR(VLOOKUP(EV30&amp;EW30,WORK!$AA$3:$AD$42,4,FALSE),"")</f>
        <v/>
      </c>
      <c r="FF30" s="314" t="str">
        <f>IF(EX30="","","平均年齢")</f>
        <v/>
      </c>
      <c r="FG30" s="68">
        <v>4</v>
      </c>
      <c r="FH30" s="83">
        <v>1</v>
      </c>
      <c r="FI30" s="558" t="str">
        <f>IFERROR(VLOOKUP(FG30&amp;FH30,WORK!$AH$3:$AK$42,2,FALSE),"")</f>
        <v/>
      </c>
      <c r="FJ30" s="558"/>
      <c r="FK30" s="558"/>
      <c r="FL30" s="558"/>
      <c r="FM30" s="558"/>
      <c r="FN30" s="558"/>
      <c r="FO30" s="558"/>
      <c r="FP30" s="326" t="str">
        <f>IFERROR(VLOOKUP(FG30&amp;FH30,WORK!$AH$3:$AK$42,4,FALSE),"")</f>
        <v/>
      </c>
      <c r="FQ30" s="314" t="str">
        <f>IF(FI30="","","平均年齢")</f>
        <v/>
      </c>
      <c r="FR30" s="563"/>
      <c r="FS30" s="2" t="s">
        <v>15</v>
      </c>
      <c r="FT30" s="558" t="str">
        <f>IFERROR(VLOOKUP($FR$21&amp;FS30,WORK!$AO$3:$AR$42,2,FALSE),"")</f>
        <v/>
      </c>
      <c r="FU30" s="558"/>
      <c r="FV30" s="558"/>
      <c r="FW30" s="558"/>
      <c r="FX30" s="558"/>
      <c r="FY30" s="558"/>
      <c r="FZ30" s="558"/>
      <c r="GA30" s="304" t="str">
        <f>IFERROR(VLOOKUP($FR$21&amp;FS30,WORK!$AO$3:$AR$42,4,FALSE),"")</f>
        <v/>
      </c>
      <c r="GB30" s="307"/>
      <c r="GC30" s="563"/>
      <c r="GD30" s="2" t="s">
        <v>15</v>
      </c>
      <c r="GE30" s="558" t="str">
        <f>IFERROR(VLOOKUP($GC$21&amp;GD30,WORK!$AV$3:$AY$42,2,FALSE),"")</f>
        <v/>
      </c>
      <c r="GF30" s="558"/>
      <c r="GG30" s="558"/>
      <c r="GH30" s="558"/>
      <c r="GI30" s="558"/>
      <c r="GJ30" s="558"/>
      <c r="GK30" s="558"/>
      <c r="GL30" s="313" t="str">
        <f>IFERROR(VLOOKUP($GC$21&amp;GD30,WORK!$AV$3:$AY$42,4,FALSE),"")</f>
        <v/>
      </c>
      <c r="GM30" s="317"/>
      <c r="GN30" s="561"/>
      <c r="GO30" s="296">
        <v>10</v>
      </c>
      <c r="GP30" s="558" t="str">
        <f>IFERROR(VLOOKUP($GN$21&amp;GO30,WORK!$BC$3:$BF$42,2,FALSE),"")</f>
        <v/>
      </c>
      <c r="GQ30" s="558"/>
      <c r="GR30" s="558"/>
      <c r="GS30" s="558"/>
      <c r="GT30" s="558"/>
      <c r="GU30" s="558"/>
      <c r="GV30" s="559"/>
      <c r="GW30" s="313" t="str">
        <f>IFERROR(VLOOKUP($GN$21&amp;GO30,WORK!$BC$3:$BF$42,4,FALSE),"")</f>
        <v/>
      </c>
      <c r="GX30" s="317"/>
      <c r="GY30" s="62"/>
    </row>
    <row r="31" spans="1:207" ht="18" customHeight="1" x14ac:dyDescent="0.2">
      <c r="A31" s="759">
        <v>9</v>
      </c>
      <c r="B31" s="760"/>
      <c r="C31" s="772">
        <f>入力シート!C30</f>
        <v>0</v>
      </c>
      <c r="D31" s="773"/>
      <c r="E31" s="773"/>
      <c r="F31" s="773"/>
      <c r="G31" s="773"/>
      <c r="H31" s="773"/>
      <c r="I31" s="773"/>
      <c r="J31" s="761">
        <f>入力シート!J30</f>
        <v>0</v>
      </c>
      <c r="K31" s="762"/>
      <c r="L31" s="762"/>
      <c r="M31" s="762"/>
      <c r="N31" s="762"/>
      <c r="O31" s="762"/>
      <c r="P31" s="762"/>
      <c r="Q31" s="762"/>
      <c r="R31" s="763"/>
      <c r="S31" s="746">
        <f>入力シート!S30</f>
        <v>0</v>
      </c>
      <c r="T31" s="747"/>
      <c r="U31" s="765">
        <f>入力シート!U30</f>
        <v>0</v>
      </c>
      <c r="V31" s="766"/>
      <c r="W31" s="766"/>
      <c r="X31" s="834">
        <f>入力シート!X30</f>
        <v>0</v>
      </c>
      <c r="Y31" s="765"/>
      <c r="Z31" s="768">
        <f>入力シート!Z30</f>
        <v>0</v>
      </c>
      <c r="AA31" s="747"/>
      <c r="AB31" s="764" t="str">
        <f>入力シート!AB30</f>
        <v/>
      </c>
      <c r="AC31" s="747"/>
      <c r="AD31" s="744">
        <f>入力シート!AD30</f>
        <v>0</v>
      </c>
      <c r="AE31" s="745"/>
      <c r="AF31" s="746">
        <f>入力シート!AF30</f>
        <v>0</v>
      </c>
      <c r="AG31" s="747"/>
      <c r="AH31" s="744">
        <f>入力シート!AH30</f>
        <v>0</v>
      </c>
      <c r="AI31" s="745"/>
      <c r="AJ31" s="746">
        <f>入力シート!AJ30</f>
        <v>0</v>
      </c>
      <c r="AK31" s="747"/>
      <c r="AL31" s="708">
        <f>入力シート!AL30</f>
        <v>0</v>
      </c>
      <c r="AM31" s="709"/>
      <c r="AN31" s="710">
        <f>入力シート!AN30</f>
        <v>0</v>
      </c>
      <c r="AO31" s="711"/>
      <c r="AP31" s="710">
        <f>入力シート!AP30</f>
        <v>0</v>
      </c>
      <c r="AQ31" s="735"/>
      <c r="AR31" s="708">
        <f>入力シート!AR30</f>
        <v>0</v>
      </c>
      <c r="AS31" s="709"/>
      <c r="AT31" s="710">
        <f>入力シート!AT30</f>
        <v>0</v>
      </c>
      <c r="AU31" s="711"/>
      <c r="AV31" s="710">
        <f>入力シート!AV30</f>
        <v>0</v>
      </c>
      <c r="AW31" s="735"/>
      <c r="AX31" s="708">
        <f>入力シート!AX30</f>
        <v>0</v>
      </c>
      <c r="AY31" s="709"/>
      <c r="AZ31" s="710">
        <f>入力シート!AZ30</f>
        <v>0</v>
      </c>
      <c r="BA31" s="711"/>
      <c r="BB31" s="710">
        <f>入力シート!BB30</f>
        <v>0</v>
      </c>
      <c r="BC31" s="735"/>
      <c r="BD31" s="708">
        <f>入力シート!BD30</f>
        <v>0</v>
      </c>
      <c r="BE31" s="709"/>
      <c r="BF31" s="710">
        <f>入力シート!BF30</f>
        <v>0</v>
      </c>
      <c r="BG31" s="711"/>
      <c r="BH31" s="710">
        <f>入力シート!BH30</f>
        <v>0</v>
      </c>
      <c r="BI31" s="735"/>
      <c r="BJ31" s="708">
        <f>入力シート!BJ30</f>
        <v>0</v>
      </c>
      <c r="BK31" s="709"/>
      <c r="BL31" s="710">
        <f>入力シート!BL30</f>
        <v>0</v>
      </c>
      <c r="BM31" s="711"/>
      <c r="BN31" s="710">
        <f>入力シート!BN30</f>
        <v>0</v>
      </c>
      <c r="BO31" s="735"/>
      <c r="BP31" s="708">
        <f>入力シート!BP30</f>
        <v>0</v>
      </c>
      <c r="BQ31" s="709"/>
      <c r="BR31" s="710">
        <f>入力シート!BR30</f>
        <v>0</v>
      </c>
      <c r="BS31" s="711"/>
      <c r="BT31" s="710">
        <f>入力シート!BT30</f>
        <v>0</v>
      </c>
      <c r="BU31" s="735"/>
      <c r="BV31" s="708">
        <f>入力シート!BV30</f>
        <v>0</v>
      </c>
      <c r="BW31" s="709"/>
      <c r="BX31" s="710">
        <f>入力シート!BX30</f>
        <v>0</v>
      </c>
      <c r="BY31" s="711"/>
      <c r="BZ31" s="710">
        <f>入力シート!BZ30</f>
        <v>0</v>
      </c>
      <c r="CA31" s="712"/>
      <c r="CB31" s="710">
        <f>入力シート!CB30</f>
        <v>0</v>
      </c>
      <c r="CC31" s="711"/>
      <c r="CD31" s="710">
        <f>入力シート!CD30</f>
        <v>0</v>
      </c>
      <c r="CE31" s="712"/>
      <c r="CF31" s="62"/>
      <c r="CG31" s="62"/>
      <c r="CH31" s="830"/>
      <c r="CI31" s="334">
        <v>11</v>
      </c>
      <c r="CJ31" s="636" t="str">
        <f>IFERROR(VLOOKUP($CH$21&amp;CI31,WORK!$BJ$3:$BM$42,2,FALSE),"")</f>
        <v/>
      </c>
      <c r="CK31" s="636"/>
      <c r="CL31" s="636"/>
      <c r="CM31" s="636"/>
      <c r="CN31" s="636"/>
      <c r="CO31" s="636"/>
      <c r="CP31" s="637"/>
      <c r="CQ31" s="313" t="str">
        <f>IFERROR(VLOOKUP($CH$21&amp;CI31,WORK!$BJ$3:$BM$42,4,FALSE),"")</f>
        <v/>
      </c>
      <c r="CR31" s="317"/>
      <c r="CS31" s="830"/>
      <c r="CT31" s="334">
        <v>11</v>
      </c>
      <c r="CU31" s="636" t="str">
        <f>IFERROR(VLOOKUP($CS$21&amp;CT31,WORK!$BJ$3:$BM$42,2,FALSE),"")</f>
        <v/>
      </c>
      <c r="CV31" s="636"/>
      <c r="CW31" s="636"/>
      <c r="CX31" s="636"/>
      <c r="CY31" s="636"/>
      <c r="CZ31" s="636"/>
      <c r="DA31" s="637"/>
      <c r="DB31" s="313" t="str">
        <f>IFERROR(VLOOKUP($CS$21&amp;CT31,WORK!$BJ$3:$BM$42,4,FALSE),"")</f>
        <v/>
      </c>
      <c r="DC31" s="317"/>
      <c r="DD31" s="9"/>
      <c r="DE31" s="9"/>
      <c r="DF31" s="627">
        <v>11</v>
      </c>
      <c r="DG31" s="430"/>
      <c r="DH31" s="628" t="str">
        <f>IFERROR(VLOOKUP($DF31,WORK!$A$3:$D$42,2,FALSE)," ")</f>
        <v xml:space="preserve"> </v>
      </c>
      <c r="DI31" s="628"/>
      <c r="DJ31" s="628"/>
      <c r="DK31" s="628"/>
      <c r="DL31" s="628"/>
      <c r="DM31" s="628"/>
      <c r="DN31" s="629"/>
      <c r="DO31" s="77" t="str">
        <f>IFERROR(VLOOKUP($DF31,WORK!$A$3:$D$42,4,FALSE)," ")</f>
        <v xml:space="preserve"> </v>
      </c>
      <c r="DP31" s="627">
        <v>11</v>
      </c>
      <c r="DQ31" s="430"/>
      <c r="DR31" s="628" t="str">
        <f>IFERROR(VLOOKUP($DP31,WORK!$F$3:$I$42,2,FALSE)," ")</f>
        <v xml:space="preserve"> </v>
      </c>
      <c r="DS31" s="628"/>
      <c r="DT31" s="628"/>
      <c r="DU31" s="628"/>
      <c r="DV31" s="628"/>
      <c r="DW31" s="628"/>
      <c r="DX31" s="629"/>
      <c r="DY31" s="77" t="str">
        <f>IFERROR(VLOOKUP($DP31,WORK!$F$3:$I$42,4,FALSE)," ")</f>
        <v xml:space="preserve"> </v>
      </c>
      <c r="DZ31" s="300">
        <v>4</v>
      </c>
      <c r="EA31" s="299">
        <v>2</v>
      </c>
      <c r="EB31" s="574" t="str">
        <f>IFERROR(VLOOKUP(DZ31&amp;EA31,WORK!$M$3:$P$42,2,FALSE),"")</f>
        <v/>
      </c>
      <c r="EC31" s="575"/>
      <c r="ED31" s="575"/>
      <c r="EE31" s="575"/>
      <c r="EF31" s="575"/>
      <c r="EG31" s="575"/>
      <c r="EH31" s="576"/>
      <c r="EI31" s="326" t="str">
        <f>IFERROR(VLOOKUP(DZ31&amp;EA31,WORK!$M$3:$P$42,4,FALSE),"")</f>
        <v/>
      </c>
      <c r="EJ31" s="315" t="str">
        <f>IFERROR(ROUNDDOWN(AVERAGE(EI30,EI31),0),"")</f>
        <v/>
      </c>
      <c r="EK31" s="300">
        <v>4</v>
      </c>
      <c r="EL31" s="298">
        <v>2</v>
      </c>
      <c r="EM31" s="558" t="str">
        <f>IFERROR(VLOOKUP(EK31&amp;EL31,WORK!$T$3:$W$42,2,FALSE),"")</f>
        <v/>
      </c>
      <c r="EN31" s="558"/>
      <c r="EO31" s="558"/>
      <c r="EP31" s="558"/>
      <c r="EQ31" s="558"/>
      <c r="ER31" s="558"/>
      <c r="ES31" s="558"/>
      <c r="ET31" s="326" t="str">
        <f>IFERROR(VLOOKUP(EK31&amp;EL31,WORK!$T$3:$W$42,4,FALSE),"")</f>
        <v/>
      </c>
      <c r="EU31" s="315" t="str">
        <f>IFERROR(ROUNDDOWN(AVERAGE(ET30,ET31),0),"")</f>
        <v/>
      </c>
      <c r="EV31" s="69">
        <v>4</v>
      </c>
      <c r="EW31" s="57">
        <v>2</v>
      </c>
      <c r="EX31" s="558" t="str">
        <f>IFERROR(VLOOKUP(EV31&amp;EW31,WORK!$AA$3:$AD$42,2,FALSE),"")</f>
        <v/>
      </c>
      <c r="EY31" s="558"/>
      <c r="EZ31" s="558"/>
      <c r="FA31" s="558"/>
      <c r="FB31" s="558"/>
      <c r="FC31" s="558"/>
      <c r="FD31" s="558"/>
      <c r="FE31" s="319" t="str">
        <f>IFERROR(VLOOKUP(EV31&amp;EW31,WORK!$AA$3:$AD$42,4,FALSE),"")</f>
        <v/>
      </c>
      <c r="FF31" s="315" t="str">
        <f>IFERROR(ROUNDDOWN(AVERAGE(FE30,FE31),0),"")</f>
        <v/>
      </c>
      <c r="FG31" s="85">
        <v>4</v>
      </c>
      <c r="FH31" s="83">
        <v>2</v>
      </c>
      <c r="FI31" s="558" t="str">
        <f>IFERROR(VLOOKUP(FG31&amp;FH31,WORK!$AH$3:$AK$42,2,FALSE),"")</f>
        <v/>
      </c>
      <c r="FJ31" s="558"/>
      <c r="FK31" s="558"/>
      <c r="FL31" s="558"/>
      <c r="FM31" s="558"/>
      <c r="FN31" s="558"/>
      <c r="FO31" s="558"/>
      <c r="FP31" s="326" t="str">
        <f>IFERROR(VLOOKUP(FG31&amp;FH31,WORK!$AH$3:$AK$42,4,FALSE),"")</f>
        <v/>
      </c>
      <c r="FQ31" s="315" t="str">
        <f>IFERROR(ROUNDDOWN(AVERAGE(FP30,FP31),0),"")</f>
        <v/>
      </c>
      <c r="FR31" s="560" t="s">
        <v>143</v>
      </c>
      <c r="FS31" s="57">
        <v>1</v>
      </c>
      <c r="FT31" s="558" t="str">
        <f>IFERROR(VLOOKUP($FR$31&amp;FS31,WORK!$AO$3:$AR$42,2,FALSE),"")</f>
        <v/>
      </c>
      <c r="FU31" s="558"/>
      <c r="FV31" s="558"/>
      <c r="FW31" s="558"/>
      <c r="FX31" s="558"/>
      <c r="FY31" s="558"/>
      <c r="FZ31" s="558"/>
      <c r="GA31" s="309" t="str">
        <f>IFERROR(VLOOKUP($FR$31&amp;FS31,WORK!$AO$3:$AR$42,4,FALSE),"")</f>
        <v/>
      </c>
      <c r="GB31" s="303" t="str">
        <f>IF(FT31="","","平均年齢")</f>
        <v/>
      </c>
      <c r="GC31" s="560" t="s">
        <v>143</v>
      </c>
      <c r="GD31" s="57">
        <v>1</v>
      </c>
      <c r="GE31" s="558" t="str">
        <f>IFERROR(VLOOKUP($GC$31&amp;GD31,WORK!$AV$3:$AY$42,2,FALSE),"")</f>
        <v/>
      </c>
      <c r="GF31" s="558"/>
      <c r="GG31" s="558"/>
      <c r="GH31" s="558"/>
      <c r="GI31" s="558"/>
      <c r="GJ31" s="558"/>
      <c r="GK31" s="558"/>
      <c r="GL31" s="319" t="str">
        <f>IFERROR(VLOOKUP($GC$31&amp;GD31,WORK!$AV$3:$AY$42,4,FALSE),"")</f>
        <v/>
      </c>
      <c r="GM31" s="314" t="str">
        <f>IF(GE31="","","平均年齢")</f>
        <v/>
      </c>
      <c r="GN31" s="561"/>
      <c r="GO31" s="2" t="s">
        <v>14</v>
      </c>
      <c r="GP31" s="558" t="str">
        <f>IFERROR(VLOOKUP($GN$21&amp;GO31,WORK!$BC$3:$BF$42,2,FALSE),"")</f>
        <v/>
      </c>
      <c r="GQ31" s="558"/>
      <c r="GR31" s="558"/>
      <c r="GS31" s="558"/>
      <c r="GT31" s="558"/>
      <c r="GU31" s="558"/>
      <c r="GV31" s="559"/>
      <c r="GW31" s="313" t="str">
        <f>IFERROR(VLOOKUP($GN$21&amp;GO31,WORK!$BC$3:$BF$42,4,FALSE),"")</f>
        <v/>
      </c>
      <c r="GX31" s="317"/>
      <c r="GY31" s="62"/>
    </row>
    <row r="32" spans="1:207" ht="18" customHeight="1" x14ac:dyDescent="0.2">
      <c r="A32" s="759">
        <v>10</v>
      </c>
      <c r="B32" s="760"/>
      <c r="C32" s="772">
        <f>入力シート!C31</f>
        <v>0</v>
      </c>
      <c r="D32" s="773"/>
      <c r="E32" s="773"/>
      <c r="F32" s="773"/>
      <c r="G32" s="773"/>
      <c r="H32" s="773"/>
      <c r="I32" s="773"/>
      <c r="J32" s="761">
        <f>入力シート!J31</f>
        <v>0</v>
      </c>
      <c r="K32" s="762"/>
      <c r="L32" s="762"/>
      <c r="M32" s="762"/>
      <c r="N32" s="762"/>
      <c r="O32" s="762"/>
      <c r="P32" s="762"/>
      <c r="Q32" s="762"/>
      <c r="R32" s="763"/>
      <c r="S32" s="746">
        <f>入力シート!S31</f>
        <v>0</v>
      </c>
      <c r="T32" s="747"/>
      <c r="U32" s="765">
        <f>入力シート!U31</f>
        <v>0</v>
      </c>
      <c r="V32" s="766"/>
      <c r="W32" s="766"/>
      <c r="X32" s="834">
        <f>入力シート!X31</f>
        <v>0</v>
      </c>
      <c r="Y32" s="765"/>
      <c r="Z32" s="768">
        <f>入力シート!Z31</f>
        <v>0</v>
      </c>
      <c r="AA32" s="747"/>
      <c r="AB32" s="764" t="str">
        <f>入力シート!AB31</f>
        <v/>
      </c>
      <c r="AC32" s="747"/>
      <c r="AD32" s="744">
        <f>入力シート!AD31</f>
        <v>0</v>
      </c>
      <c r="AE32" s="745"/>
      <c r="AF32" s="746">
        <f>入力シート!AF31</f>
        <v>0</v>
      </c>
      <c r="AG32" s="747"/>
      <c r="AH32" s="744">
        <f>入力シート!AH31</f>
        <v>0</v>
      </c>
      <c r="AI32" s="745"/>
      <c r="AJ32" s="746">
        <f>入力シート!AJ31</f>
        <v>0</v>
      </c>
      <c r="AK32" s="747"/>
      <c r="AL32" s="708">
        <f>入力シート!AL31</f>
        <v>0</v>
      </c>
      <c r="AM32" s="709"/>
      <c r="AN32" s="710">
        <f>入力シート!AN31</f>
        <v>0</v>
      </c>
      <c r="AO32" s="711"/>
      <c r="AP32" s="710">
        <f>入力シート!AP31</f>
        <v>0</v>
      </c>
      <c r="AQ32" s="735"/>
      <c r="AR32" s="708">
        <f>入力シート!AR31</f>
        <v>0</v>
      </c>
      <c r="AS32" s="709"/>
      <c r="AT32" s="710">
        <f>入力シート!AT31</f>
        <v>0</v>
      </c>
      <c r="AU32" s="711"/>
      <c r="AV32" s="710">
        <f>入力シート!AV31</f>
        <v>0</v>
      </c>
      <c r="AW32" s="735"/>
      <c r="AX32" s="708">
        <f>入力シート!AX31</f>
        <v>0</v>
      </c>
      <c r="AY32" s="709"/>
      <c r="AZ32" s="710">
        <f>入力シート!AZ31</f>
        <v>0</v>
      </c>
      <c r="BA32" s="711"/>
      <c r="BB32" s="710">
        <f>入力シート!BB31</f>
        <v>0</v>
      </c>
      <c r="BC32" s="735"/>
      <c r="BD32" s="708">
        <f>入力シート!BD31</f>
        <v>0</v>
      </c>
      <c r="BE32" s="709"/>
      <c r="BF32" s="710">
        <f>入力シート!BF31</f>
        <v>0</v>
      </c>
      <c r="BG32" s="711"/>
      <c r="BH32" s="710">
        <f>入力シート!BH31</f>
        <v>0</v>
      </c>
      <c r="BI32" s="735"/>
      <c r="BJ32" s="708">
        <f>入力シート!BJ31</f>
        <v>0</v>
      </c>
      <c r="BK32" s="709"/>
      <c r="BL32" s="710">
        <f>入力シート!BL31</f>
        <v>0</v>
      </c>
      <c r="BM32" s="711"/>
      <c r="BN32" s="710">
        <f>入力シート!BN31</f>
        <v>0</v>
      </c>
      <c r="BO32" s="735"/>
      <c r="BP32" s="708">
        <f>入力シート!BP31</f>
        <v>0</v>
      </c>
      <c r="BQ32" s="709"/>
      <c r="BR32" s="710">
        <f>入力シート!BR31</f>
        <v>0</v>
      </c>
      <c r="BS32" s="711"/>
      <c r="BT32" s="710">
        <f>入力シート!BT31</f>
        <v>0</v>
      </c>
      <c r="BU32" s="735"/>
      <c r="BV32" s="708">
        <f>入力シート!BV31</f>
        <v>0</v>
      </c>
      <c r="BW32" s="709"/>
      <c r="BX32" s="710">
        <f>入力シート!BX31</f>
        <v>0</v>
      </c>
      <c r="BY32" s="711"/>
      <c r="BZ32" s="710">
        <f>入力シート!BZ31</f>
        <v>0</v>
      </c>
      <c r="CA32" s="712"/>
      <c r="CB32" s="710">
        <f>入力シート!CB31</f>
        <v>0</v>
      </c>
      <c r="CC32" s="711"/>
      <c r="CD32" s="710">
        <f>入力シート!CD31</f>
        <v>0</v>
      </c>
      <c r="CE32" s="712"/>
      <c r="CF32" s="62"/>
      <c r="CG32" s="62"/>
      <c r="CH32" s="830"/>
      <c r="CI32" s="334">
        <v>12</v>
      </c>
      <c r="CJ32" s="636" t="str">
        <f>IFERROR(VLOOKUP($CH$21&amp;CI32,WORK!$BJ$3:$BM$42,2,FALSE),"")</f>
        <v/>
      </c>
      <c r="CK32" s="636"/>
      <c r="CL32" s="636"/>
      <c r="CM32" s="636"/>
      <c r="CN32" s="636"/>
      <c r="CO32" s="636"/>
      <c r="CP32" s="637"/>
      <c r="CQ32" s="313" t="str">
        <f>IFERROR(VLOOKUP($CH$21&amp;CI32,WORK!$BJ$3:$BM$42,4,FALSE),"")</f>
        <v/>
      </c>
      <c r="CR32" s="317"/>
      <c r="CS32" s="830"/>
      <c r="CT32" s="334">
        <v>12</v>
      </c>
      <c r="CU32" s="636" t="str">
        <f>IFERROR(VLOOKUP($CS$21&amp;CT32,WORK!$BJ$3:$BM$42,2,FALSE),"")</f>
        <v/>
      </c>
      <c r="CV32" s="636"/>
      <c r="CW32" s="636"/>
      <c r="CX32" s="636"/>
      <c r="CY32" s="636"/>
      <c r="CZ32" s="636"/>
      <c r="DA32" s="637"/>
      <c r="DB32" s="313" t="str">
        <f>IFERROR(VLOOKUP($CS$21&amp;CT32,WORK!$BJ$3:$BM$42,4,FALSE),"")</f>
        <v/>
      </c>
      <c r="DC32" s="317"/>
      <c r="DD32" s="9"/>
      <c r="DE32" s="9"/>
      <c r="DF32" s="627">
        <v>12</v>
      </c>
      <c r="DG32" s="430"/>
      <c r="DH32" s="628" t="str">
        <f>IFERROR(VLOOKUP($DF32,WORK!$A$3:$D$42,2,FALSE)," ")</f>
        <v xml:space="preserve"> </v>
      </c>
      <c r="DI32" s="628"/>
      <c r="DJ32" s="628"/>
      <c r="DK32" s="628"/>
      <c r="DL32" s="628"/>
      <c r="DM32" s="628"/>
      <c r="DN32" s="629"/>
      <c r="DO32" s="77" t="str">
        <f>IFERROR(VLOOKUP($DF32,WORK!$A$3:$D$42,4,FALSE)," ")</f>
        <v xml:space="preserve"> </v>
      </c>
      <c r="DP32" s="627">
        <v>12</v>
      </c>
      <c r="DQ32" s="430"/>
      <c r="DR32" s="628" t="str">
        <f>IFERROR(VLOOKUP($DP32,WORK!$F$3:$I$42,2,FALSE)," ")</f>
        <v xml:space="preserve"> </v>
      </c>
      <c r="DS32" s="628"/>
      <c r="DT32" s="628"/>
      <c r="DU32" s="628"/>
      <c r="DV32" s="628"/>
      <c r="DW32" s="628"/>
      <c r="DX32" s="629"/>
      <c r="DY32" s="77" t="str">
        <f>IFERROR(VLOOKUP($DP32,WORK!$F$3:$I$42,4,FALSE)," ")</f>
        <v xml:space="preserve"> </v>
      </c>
      <c r="DZ32" s="70">
        <v>4</v>
      </c>
      <c r="EA32" s="55" t="s">
        <v>16</v>
      </c>
      <c r="EB32" s="574" t="str">
        <f>IFERROR(VLOOKUP(DZ32&amp;EA32,WORK!$M$3:$P$42,2,FALSE),"")</f>
        <v/>
      </c>
      <c r="EC32" s="575"/>
      <c r="ED32" s="575"/>
      <c r="EE32" s="575"/>
      <c r="EF32" s="575"/>
      <c r="EG32" s="575"/>
      <c r="EH32" s="576"/>
      <c r="EI32" s="326" t="str">
        <f>IFERROR(VLOOKUP(DZ32&amp;EA32,WORK!$M$3:$P$42,4,FALSE),"")</f>
        <v/>
      </c>
      <c r="EJ32" s="327"/>
      <c r="EK32" s="70">
        <v>4</v>
      </c>
      <c r="EL32" s="4" t="s">
        <v>16</v>
      </c>
      <c r="EM32" s="558" t="str">
        <f>IFERROR(VLOOKUP(EK32&amp;EL32,WORK!$T$3:$W$42,2,FALSE),"")</f>
        <v/>
      </c>
      <c r="EN32" s="558"/>
      <c r="EO32" s="558"/>
      <c r="EP32" s="558"/>
      <c r="EQ32" s="558"/>
      <c r="ER32" s="558"/>
      <c r="ES32" s="558"/>
      <c r="ET32" s="326" t="str">
        <f>IFERROR(VLOOKUP(EK32&amp;EL32,WORK!$T$3:$W$42,4,FALSE),"")</f>
        <v/>
      </c>
      <c r="EU32" s="327"/>
      <c r="EV32" s="70">
        <v>4</v>
      </c>
      <c r="EW32" s="4" t="s">
        <v>16</v>
      </c>
      <c r="EX32" s="558" t="str">
        <f>IFERROR(VLOOKUP(EV32&amp;EW32,WORK!$AA$3:$AD$42,2,FALSE),"")</f>
        <v/>
      </c>
      <c r="EY32" s="558"/>
      <c r="EZ32" s="558"/>
      <c r="FA32" s="558"/>
      <c r="FB32" s="558"/>
      <c r="FC32" s="558"/>
      <c r="FD32" s="558"/>
      <c r="FE32" s="313" t="str">
        <f>IFERROR(VLOOKUP(EV32&amp;EW32,WORK!$AA$3:$AD$42,4,FALSE),"")</f>
        <v/>
      </c>
      <c r="FF32" s="327"/>
      <c r="FG32" s="70">
        <v>4</v>
      </c>
      <c r="FH32" s="4" t="s">
        <v>16</v>
      </c>
      <c r="FI32" s="558" t="str">
        <f>IFERROR(VLOOKUP(FG32&amp;FH32,WORK!$AH$3:$AK$42,2,FALSE),"")</f>
        <v/>
      </c>
      <c r="FJ32" s="558"/>
      <c r="FK32" s="558"/>
      <c r="FL32" s="558"/>
      <c r="FM32" s="558"/>
      <c r="FN32" s="558"/>
      <c r="FO32" s="558"/>
      <c r="FP32" s="326" t="str">
        <f>IFERROR(VLOOKUP(FG32&amp;FH32,WORK!$AH$3:$AK$42,4,FALSE),"")</f>
        <v/>
      </c>
      <c r="FQ32" s="327"/>
      <c r="FR32" s="561"/>
      <c r="FS32" s="57">
        <v>2</v>
      </c>
      <c r="FT32" s="558" t="str">
        <f>IFERROR(VLOOKUP($FR$31&amp;FS32,WORK!$AO$3:$AR$42,2,FALSE),"")</f>
        <v/>
      </c>
      <c r="FU32" s="558"/>
      <c r="FV32" s="558"/>
      <c r="FW32" s="558"/>
      <c r="FX32" s="558"/>
      <c r="FY32" s="558"/>
      <c r="FZ32" s="558"/>
      <c r="GA32" s="304" t="str">
        <f>IFERROR(VLOOKUP($FR$31&amp;FS32,WORK!$AO$3:$AR$42,4,FALSE),"")</f>
        <v/>
      </c>
      <c r="GB32" s="305" t="str">
        <f>IFERROR(ROUNDDOWN(AVERAGE(GA31:GA38),0),"")</f>
        <v/>
      </c>
      <c r="GC32" s="561"/>
      <c r="GD32" s="57">
        <v>2</v>
      </c>
      <c r="GE32" s="558" t="str">
        <f>IFERROR(VLOOKUP($GC$31&amp;GD32,WORK!$AV$3:$AY$42,2,FALSE),"")</f>
        <v/>
      </c>
      <c r="GF32" s="558"/>
      <c r="GG32" s="558"/>
      <c r="GH32" s="558"/>
      <c r="GI32" s="558"/>
      <c r="GJ32" s="558"/>
      <c r="GK32" s="558"/>
      <c r="GL32" s="313" t="str">
        <f>IFERROR(VLOOKUP($GC$31&amp;GD32,WORK!$AV$3:$AY$42,4,FALSE),"")</f>
        <v/>
      </c>
      <c r="GM32" s="315" t="str">
        <f>IFERROR(ROUNDDOWN(AVERAGE(GL31:GL38),0),"")</f>
        <v/>
      </c>
      <c r="GN32" s="563"/>
      <c r="GO32" s="2" t="s">
        <v>15</v>
      </c>
      <c r="GP32" s="558" t="str">
        <f>IFERROR(VLOOKUP($GN$21&amp;GO32,WORK!$BC$3:$BF$42,2,FALSE),"")</f>
        <v/>
      </c>
      <c r="GQ32" s="558"/>
      <c r="GR32" s="558"/>
      <c r="GS32" s="558"/>
      <c r="GT32" s="558"/>
      <c r="GU32" s="558"/>
      <c r="GV32" s="559"/>
      <c r="GW32" s="313" t="str">
        <f>IFERROR(VLOOKUP($GN$21&amp;GO32,WORK!$BC$3:$BF$42,4,FALSE),"")</f>
        <v/>
      </c>
      <c r="GX32" s="324"/>
      <c r="GY32" s="62"/>
    </row>
    <row r="33" spans="1:207" ht="18" customHeight="1" x14ac:dyDescent="0.2">
      <c r="A33" s="759">
        <v>11</v>
      </c>
      <c r="B33" s="760"/>
      <c r="C33" s="772">
        <f>入力シート!C32</f>
        <v>0</v>
      </c>
      <c r="D33" s="773"/>
      <c r="E33" s="773"/>
      <c r="F33" s="773"/>
      <c r="G33" s="773"/>
      <c r="H33" s="773"/>
      <c r="I33" s="773"/>
      <c r="J33" s="761">
        <f>入力シート!J32</f>
        <v>0</v>
      </c>
      <c r="K33" s="762"/>
      <c r="L33" s="762"/>
      <c r="M33" s="762"/>
      <c r="N33" s="762"/>
      <c r="O33" s="762"/>
      <c r="P33" s="762"/>
      <c r="Q33" s="762"/>
      <c r="R33" s="763"/>
      <c r="S33" s="746">
        <f>入力シート!S32</f>
        <v>0</v>
      </c>
      <c r="T33" s="747"/>
      <c r="U33" s="765">
        <f>入力シート!U32</f>
        <v>0</v>
      </c>
      <c r="V33" s="766"/>
      <c r="W33" s="766"/>
      <c r="X33" s="834">
        <f>入力シート!X32</f>
        <v>0</v>
      </c>
      <c r="Y33" s="765"/>
      <c r="Z33" s="768">
        <f>入力シート!Z32</f>
        <v>0</v>
      </c>
      <c r="AA33" s="747"/>
      <c r="AB33" s="764" t="str">
        <f>入力シート!AB32</f>
        <v/>
      </c>
      <c r="AC33" s="747"/>
      <c r="AD33" s="744">
        <f>入力シート!AD32</f>
        <v>0</v>
      </c>
      <c r="AE33" s="745"/>
      <c r="AF33" s="746">
        <f>入力シート!AF32</f>
        <v>0</v>
      </c>
      <c r="AG33" s="747"/>
      <c r="AH33" s="744">
        <f>入力シート!AH32</f>
        <v>0</v>
      </c>
      <c r="AI33" s="745"/>
      <c r="AJ33" s="746">
        <f>入力シート!AJ32</f>
        <v>0</v>
      </c>
      <c r="AK33" s="747"/>
      <c r="AL33" s="708">
        <f>入力シート!AL32</f>
        <v>0</v>
      </c>
      <c r="AM33" s="709"/>
      <c r="AN33" s="710">
        <f>入力シート!AN32</f>
        <v>0</v>
      </c>
      <c r="AO33" s="711"/>
      <c r="AP33" s="710">
        <f>入力シート!AP32</f>
        <v>0</v>
      </c>
      <c r="AQ33" s="735"/>
      <c r="AR33" s="708">
        <f>入力シート!AR32</f>
        <v>0</v>
      </c>
      <c r="AS33" s="709"/>
      <c r="AT33" s="710">
        <f>入力シート!AT32</f>
        <v>0</v>
      </c>
      <c r="AU33" s="711"/>
      <c r="AV33" s="710">
        <f>入力シート!AV32</f>
        <v>0</v>
      </c>
      <c r="AW33" s="735"/>
      <c r="AX33" s="708">
        <f>入力シート!AX32</f>
        <v>0</v>
      </c>
      <c r="AY33" s="709"/>
      <c r="AZ33" s="710">
        <f>入力シート!AZ32</f>
        <v>0</v>
      </c>
      <c r="BA33" s="711"/>
      <c r="BB33" s="710">
        <f>入力シート!BB32</f>
        <v>0</v>
      </c>
      <c r="BC33" s="735"/>
      <c r="BD33" s="708">
        <f>入力シート!BD32</f>
        <v>0</v>
      </c>
      <c r="BE33" s="709"/>
      <c r="BF33" s="710">
        <f>入力シート!BF32</f>
        <v>0</v>
      </c>
      <c r="BG33" s="711"/>
      <c r="BH33" s="710">
        <f>入力シート!BH32</f>
        <v>0</v>
      </c>
      <c r="BI33" s="735"/>
      <c r="BJ33" s="708">
        <f>入力シート!BJ32</f>
        <v>0</v>
      </c>
      <c r="BK33" s="709"/>
      <c r="BL33" s="710">
        <f>入力シート!BL32</f>
        <v>0</v>
      </c>
      <c r="BM33" s="711"/>
      <c r="BN33" s="710">
        <f>入力シート!BN32</f>
        <v>0</v>
      </c>
      <c r="BO33" s="735"/>
      <c r="BP33" s="708">
        <f>入力シート!BP32</f>
        <v>0</v>
      </c>
      <c r="BQ33" s="709"/>
      <c r="BR33" s="710">
        <f>入力シート!BR32</f>
        <v>0</v>
      </c>
      <c r="BS33" s="711"/>
      <c r="BT33" s="710">
        <f>入力シート!BT32</f>
        <v>0</v>
      </c>
      <c r="BU33" s="735"/>
      <c r="BV33" s="708">
        <f>入力シート!BV32</f>
        <v>0</v>
      </c>
      <c r="BW33" s="709"/>
      <c r="BX33" s="710">
        <f>入力シート!BX32</f>
        <v>0</v>
      </c>
      <c r="BY33" s="711"/>
      <c r="BZ33" s="710">
        <f>入力シート!BZ32</f>
        <v>0</v>
      </c>
      <c r="CA33" s="712"/>
      <c r="CB33" s="710">
        <f>入力シート!CB32</f>
        <v>0</v>
      </c>
      <c r="CC33" s="711"/>
      <c r="CD33" s="710">
        <f>入力シート!CD32</f>
        <v>0</v>
      </c>
      <c r="CE33" s="712"/>
      <c r="CF33" s="62"/>
      <c r="CG33" s="62"/>
      <c r="CH33" s="830"/>
      <c r="CI33" s="334">
        <v>13</v>
      </c>
      <c r="CJ33" s="636" t="str">
        <f>IFERROR(VLOOKUP($CH$21&amp;CI33,WORK!$BJ$3:$BM$42,2,FALSE),"")</f>
        <v/>
      </c>
      <c r="CK33" s="636"/>
      <c r="CL33" s="636"/>
      <c r="CM33" s="636"/>
      <c r="CN33" s="636"/>
      <c r="CO33" s="636"/>
      <c r="CP33" s="637"/>
      <c r="CQ33" s="313" t="str">
        <f>IFERROR(VLOOKUP($CH$21&amp;CI33,WORK!$BJ$3:$BM$42,4,FALSE),"")</f>
        <v/>
      </c>
      <c r="CR33" s="317"/>
      <c r="CS33" s="830"/>
      <c r="CT33" s="334">
        <v>13</v>
      </c>
      <c r="CU33" s="636" t="str">
        <f>IFERROR(VLOOKUP($CS$21&amp;CT33,WORK!$BJ$3:$BM$42,2,FALSE),"")</f>
        <v/>
      </c>
      <c r="CV33" s="636"/>
      <c r="CW33" s="636"/>
      <c r="CX33" s="636"/>
      <c r="CY33" s="636"/>
      <c r="CZ33" s="636"/>
      <c r="DA33" s="637"/>
      <c r="DB33" s="313" t="str">
        <f>IFERROR(VLOOKUP($CS$21&amp;CT33,WORK!$BJ$3:$BM$42,4,FALSE),"")</f>
        <v/>
      </c>
      <c r="DC33" s="317"/>
      <c r="DD33" s="9"/>
      <c r="DE33" s="9"/>
      <c r="DF33" s="627">
        <v>13</v>
      </c>
      <c r="DG33" s="430"/>
      <c r="DH33" s="628" t="str">
        <f>IFERROR(VLOOKUP($DF33,WORK!$A$3:$D$42,2,FALSE)," ")</f>
        <v xml:space="preserve"> </v>
      </c>
      <c r="DI33" s="628"/>
      <c r="DJ33" s="628"/>
      <c r="DK33" s="628"/>
      <c r="DL33" s="628"/>
      <c r="DM33" s="628"/>
      <c r="DN33" s="629"/>
      <c r="DO33" s="77" t="str">
        <f>IFERROR(VLOOKUP($DF33,WORK!$A$3:$D$42,4,FALSE)," ")</f>
        <v xml:space="preserve"> </v>
      </c>
      <c r="DP33" s="627">
        <v>13</v>
      </c>
      <c r="DQ33" s="430"/>
      <c r="DR33" s="628" t="str">
        <f>IFERROR(VLOOKUP($DP33,WORK!$F$3:$I$42,2,FALSE)," ")</f>
        <v xml:space="preserve"> </v>
      </c>
      <c r="DS33" s="628"/>
      <c r="DT33" s="628"/>
      <c r="DU33" s="628"/>
      <c r="DV33" s="628"/>
      <c r="DW33" s="628"/>
      <c r="DX33" s="629"/>
      <c r="DY33" s="77" t="str">
        <f>IFERROR(VLOOKUP($DP33,WORK!$F$3:$I$42,4,FALSE)," ")</f>
        <v xml:space="preserve"> </v>
      </c>
      <c r="DZ33" s="68">
        <v>5</v>
      </c>
      <c r="EA33" s="65">
        <v>1</v>
      </c>
      <c r="EB33" s="574" t="str">
        <f>IFERROR(VLOOKUP(DZ33&amp;EA33,WORK!$M$3:$P$42,2,FALSE),"")</f>
        <v/>
      </c>
      <c r="EC33" s="575"/>
      <c r="ED33" s="575"/>
      <c r="EE33" s="575"/>
      <c r="EF33" s="575"/>
      <c r="EG33" s="575"/>
      <c r="EH33" s="576"/>
      <c r="EI33" s="326" t="str">
        <f>IFERROR(VLOOKUP(DZ33&amp;EA33,WORK!$M$3:$P$42,4,FALSE),"")</f>
        <v/>
      </c>
      <c r="EJ33" s="314" t="str">
        <f>IF(EB33="","","平均年齢")</f>
        <v/>
      </c>
      <c r="EK33" s="68">
        <v>5</v>
      </c>
      <c r="EL33" s="298">
        <v>1</v>
      </c>
      <c r="EM33" s="558" t="str">
        <f>IFERROR(VLOOKUP(EK33&amp;EL33,WORK!$T$3:$W$42,2,FALSE),"")</f>
        <v/>
      </c>
      <c r="EN33" s="558"/>
      <c r="EO33" s="558"/>
      <c r="EP33" s="558"/>
      <c r="EQ33" s="558"/>
      <c r="ER33" s="558"/>
      <c r="ES33" s="558"/>
      <c r="ET33" s="326" t="str">
        <f>IFERROR(VLOOKUP(EK33&amp;EL33,WORK!$T$3:$W$42,4,FALSE),"")</f>
        <v/>
      </c>
      <c r="EU33" s="314" t="str">
        <f>IF(EM33="","","平均年齢")</f>
        <v/>
      </c>
      <c r="EV33" s="68">
        <v>5</v>
      </c>
      <c r="EW33" s="57">
        <v>1</v>
      </c>
      <c r="EX33" s="558" t="str">
        <f>IFERROR(VLOOKUP(EV33&amp;EW33,WORK!$AA$3:$AD$42,2,FALSE),"")</f>
        <v/>
      </c>
      <c r="EY33" s="558"/>
      <c r="EZ33" s="558"/>
      <c r="FA33" s="558"/>
      <c r="FB33" s="558"/>
      <c r="FC33" s="558"/>
      <c r="FD33" s="558"/>
      <c r="FE33" s="313" t="str">
        <f>IFERROR(VLOOKUP(EV33&amp;EW33,WORK!$AA$3:$AD$42,4,FALSE),"")</f>
        <v/>
      </c>
      <c r="FF33" s="314" t="str">
        <f>IF(EX33="","","平均年齢")</f>
        <v/>
      </c>
      <c r="FG33" s="68">
        <v>5</v>
      </c>
      <c r="FH33" s="83">
        <v>1</v>
      </c>
      <c r="FI33" s="558" t="str">
        <f>IFERROR(VLOOKUP(FG33&amp;FH33,WORK!$AH$3:$AK$42,2,FALSE),"")</f>
        <v/>
      </c>
      <c r="FJ33" s="558"/>
      <c r="FK33" s="558"/>
      <c r="FL33" s="558"/>
      <c r="FM33" s="558"/>
      <c r="FN33" s="558"/>
      <c r="FO33" s="558"/>
      <c r="FP33" s="326" t="str">
        <f>IFERROR(VLOOKUP(FG33&amp;FH33,WORK!$AH$3:$AK$42,4,FALSE),"")</f>
        <v/>
      </c>
      <c r="FQ33" s="314" t="str">
        <f>IF(FI33="","","平均年齢")</f>
        <v/>
      </c>
      <c r="FR33" s="561"/>
      <c r="FS33" s="57">
        <v>3</v>
      </c>
      <c r="FT33" s="558" t="str">
        <f>IFERROR(VLOOKUP($FR$31&amp;FS33,WORK!$AO$3:$AR$42,2,FALSE),"")</f>
        <v/>
      </c>
      <c r="FU33" s="558"/>
      <c r="FV33" s="558"/>
      <c r="FW33" s="558"/>
      <c r="FX33" s="558"/>
      <c r="FY33" s="558"/>
      <c r="FZ33" s="558"/>
      <c r="GA33" s="304" t="str">
        <f>IFERROR(VLOOKUP($FR$31&amp;FS33,WORK!$AO$3:$AR$42,4,FALSE),"")</f>
        <v/>
      </c>
      <c r="GB33" s="306"/>
      <c r="GC33" s="561"/>
      <c r="GD33" s="57">
        <v>3</v>
      </c>
      <c r="GE33" s="558" t="str">
        <f>IFERROR(VLOOKUP($GC$31&amp;GD33,WORK!$AV$3:$AY$42,2,FALSE),"")</f>
        <v/>
      </c>
      <c r="GF33" s="558"/>
      <c r="GG33" s="558"/>
      <c r="GH33" s="558"/>
      <c r="GI33" s="558"/>
      <c r="GJ33" s="558"/>
      <c r="GK33" s="558"/>
      <c r="GL33" s="313" t="str">
        <f>IFERROR(VLOOKUP($GC$31&amp;GD33,WORK!$AV$3:$AY$42,4,FALSE),"")</f>
        <v/>
      </c>
      <c r="GM33" s="316"/>
      <c r="GN33" s="560" t="s">
        <v>143</v>
      </c>
      <c r="GO33" s="83">
        <v>1</v>
      </c>
      <c r="GP33" s="558" t="str">
        <f>IFERROR(VLOOKUP($GN$33&amp;GO33,WORK!$BC$3:$BF$42,2,FALSE),"")</f>
        <v/>
      </c>
      <c r="GQ33" s="558"/>
      <c r="GR33" s="558"/>
      <c r="GS33" s="558"/>
      <c r="GT33" s="558"/>
      <c r="GU33" s="558"/>
      <c r="GV33" s="559"/>
      <c r="GW33" s="319" t="str">
        <f>IFERROR(VLOOKUP($GN$33&amp;GO33,WORK!$BC$3:$BF$42,4,FALSE),"")</f>
        <v/>
      </c>
      <c r="GX33" s="314" t="str">
        <f>IF(GP33="","","平均年齢")</f>
        <v/>
      </c>
      <c r="GY33" s="62"/>
    </row>
    <row r="34" spans="1:207" ht="18" customHeight="1" x14ac:dyDescent="0.2">
      <c r="A34" s="759">
        <v>12</v>
      </c>
      <c r="B34" s="760"/>
      <c r="C34" s="772">
        <f>入力シート!C33</f>
        <v>0</v>
      </c>
      <c r="D34" s="773"/>
      <c r="E34" s="773"/>
      <c r="F34" s="773"/>
      <c r="G34" s="773"/>
      <c r="H34" s="773"/>
      <c r="I34" s="773"/>
      <c r="J34" s="761">
        <f>入力シート!J33</f>
        <v>0</v>
      </c>
      <c r="K34" s="762"/>
      <c r="L34" s="762"/>
      <c r="M34" s="762"/>
      <c r="N34" s="762"/>
      <c r="O34" s="762"/>
      <c r="P34" s="762"/>
      <c r="Q34" s="762"/>
      <c r="R34" s="763"/>
      <c r="S34" s="746">
        <f>入力シート!S33</f>
        <v>0</v>
      </c>
      <c r="T34" s="747"/>
      <c r="U34" s="765">
        <f>入力シート!U33</f>
        <v>0</v>
      </c>
      <c r="V34" s="766"/>
      <c r="W34" s="766"/>
      <c r="X34" s="834">
        <f>入力シート!X33</f>
        <v>0</v>
      </c>
      <c r="Y34" s="765"/>
      <c r="Z34" s="768">
        <f>入力シート!Z33</f>
        <v>0</v>
      </c>
      <c r="AA34" s="747"/>
      <c r="AB34" s="764" t="str">
        <f>入力シート!AB33</f>
        <v/>
      </c>
      <c r="AC34" s="747"/>
      <c r="AD34" s="744">
        <f>入力シート!AD33</f>
        <v>0</v>
      </c>
      <c r="AE34" s="745"/>
      <c r="AF34" s="746">
        <f>入力シート!AF33</f>
        <v>0</v>
      </c>
      <c r="AG34" s="747"/>
      <c r="AH34" s="744">
        <f>入力シート!AH33</f>
        <v>0</v>
      </c>
      <c r="AI34" s="745"/>
      <c r="AJ34" s="746">
        <f>入力シート!AJ33</f>
        <v>0</v>
      </c>
      <c r="AK34" s="747"/>
      <c r="AL34" s="708">
        <f>入力シート!AL33</f>
        <v>0</v>
      </c>
      <c r="AM34" s="709"/>
      <c r="AN34" s="710">
        <f>入力シート!AN33</f>
        <v>0</v>
      </c>
      <c r="AO34" s="711"/>
      <c r="AP34" s="710">
        <f>入力シート!AP33</f>
        <v>0</v>
      </c>
      <c r="AQ34" s="735"/>
      <c r="AR34" s="708">
        <f>入力シート!AR33</f>
        <v>0</v>
      </c>
      <c r="AS34" s="709"/>
      <c r="AT34" s="710">
        <f>入力シート!AT33</f>
        <v>0</v>
      </c>
      <c r="AU34" s="711"/>
      <c r="AV34" s="710">
        <f>入力シート!AV33</f>
        <v>0</v>
      </c>
      <c r="AW34" s="735"/>
      <c r="AX34" s="708">
        <f>入力シート!AX33</f>
        <v>0</v>
      </c>
      <c r="AY34" s="709"/>
      <c r="AZ34" s="710">
        <f>入力シート!AZ33</f>
        <v>0</v>
      </c>
      <c r="BA34" s="711"/>
      <c r="BB34" s="710">
        <f>入力シート!BB33</f>
        <v>0</v>
      </c>
      <c r="BC34" s="735"/>
      <c r="BD34" s="708">
        <f>入力シート!BD33</f>
        <v>0</v>
      </c>
      <c r="BE34" s="709"/>
      <c r="BF34" s="710">
        <f>入力シート!BF33</f>
        <v>0</v>
      </c>
      <c r="BG34" s="711"/>
      <c r="BH34" s="710">
        <f>入力シート!BH33</f>
        <v>0</v>
      </c>
      <c r="BI34" s="735"/>
      <c r="BJ34" s="708">
        <f>入力シート!BJ33</f>
        <v>0</v>
      </c>
      <c r="BK34" s="709"/>
      <c r="BL34" s="710">
        <f>入力シート!BL33</f>
        <v>0</v>
      </c>
      <c r="BM34" s="711"/>
      <c r="BN34" s="710">
        <f>入力シート!BN33</f>
        <v>0</v>
      </c>
      <c r="BO34" s="735"/>
      <c r="BP34" s="708">
        <f>入力シート!BP33</f>
        <v>0</v>
      </c>
      <c r="BQ34" s="709"/>
      <c r="BR34" s="710">
        <f>入力シート!BR33</f>
        <v>0</v>
      </c>
      <c r="BS34" s="711"/>
      <c r="BT34" s="710">
        <f>入力シート!BT33</f>
        <v>0</v>
      </c>
      <c r="BU34" s="735"/>
      <c r="BV34" s="708">
        <f>入力シート!BV33</f>
        <v>0</v>
      </c>
      <c r="BW34" s="709"/>
      <c r="BX34" s="710">
        <f>入力シート!BX33</f>
        <v>0</v>
      </c>
      <c r="BY34" s="711"/>
      <c r="BZ34" s="710">
        <f>入力シート!BZ33</f>
        <v>0</v>
      </c>
      <c r="CA34" s="712"/>
      <c r="CB34" s="710">
        <f>入力シート!CB33</f>
        <v>0</v>
      </c>
      <c r="CC34" s="711"/>
      <c r="CD34" s="710">
        <f>入力シート!CD33</f>
        <v>0</v>
      </c>
      <c r="CE34" s="712"/>
      <c r="CF34" s="62"/>
      <c r="CG34" s="62"/>
      <c r="CH34" s="830"/>
      <c r="CI34" s="334">
        <v>14</v>
      </c>
      <c r="CJ34" s="636" t="str">
        <f>IFERROR(VLOOKUP($CH$21&amp;CI34,WORK!$BJ$3:$BM$42,2,FALSE),"")</f>
        <v/>
      </c>
      <c r="CK34" s="636"/>
      <c r="CL34" s="636"/>
      <c r="CM34" s="636"/>
      <c r="CN34" s="636"/>
      <c r="CO34" s="636"/>
      <c r="CP34" s="637"/>
      <c r="CQ34" s="313" t="str">
        <f>IFERROR(VLOOKUP($CH$21&amp;CI34,WORK!$BJ$3:$BM$42,4,FALSE),"")</f>
        <v/>
      </c>
      <c r="CR34" s="317"/>
      <c r="CS34" s="830"/>
      <c r="CT34" s="334">
        <v>14</v>
      </c>
      <c r="CU34" s="636" t="str">
        <f>IFERROR(VLOOKUP($CS$21&amp;CT34,WORK!$BJ$3:$BM$42,2,FALSE),"")</f>
        <v/>
      </c>
      <c r="CV34" s="636"/>
      <c r="CW34" s="636"/>
      <c r="CX34" s="636"/>
      <c r="CY34" s="636"/>
      <c r="CZ34" s="636"/>
      <c r="DA34" s="637"/>
      <c r="DB34" s="313" t="str">
        <f>IFERROR(VLOOKUP($CS$21&amp;CT34,WORK!$BJ$3:$BM$42,4,FALSE),"")</f>
        <v/>
      </c>
      <c r="DC34" s="317"/>
      <c r="DD34" s="9"/>
      <c r="DE34" s="9"/>
      <c r="DF34" s="627">
        <v>14</v>
      </c>
      <c r="DG34" s="430"/>
      <c r="DH34" s="628" t="str">
        <f>IFERROR(VLOOKUP($DF34,WORK!$A$3:$D$42,2,FALSE)," ")</f>
        <v xml:space="preserve"> </v>
      </c>
      <c r="DI34" s="628"/>
      <c r="DJ34" s="628"/>
      <c r="DK34" s="628"/>
      <c r="DL34" s="628"/>
      <c r="DM34" s="628"/>
      <c r="DN34" s="629"/>
      <c r="DO34" s="77" t="str">
        <f>IFERROR(VLOOKUP($DF34,WORK!$A$3:$D$42,4,FALSE)," ")</f>
        <v xml:space="preserve"> </v>
      </c>
      <c r="DP34" s="627">
        <v>14</v>
      </c>
      <c r="DQ34" s="430"/>
      <c r="DR34" s="628" t="str">
        <f>IFERROR(VLOOKUP($DP34,WORK!$F$3:$I$42,2,FALSE)," ")</f>
        <v xml:space="preserve"> </v>
      </c>
      <c r="DS34" s="628"/>
      <c r="DT34" s="628"/>
      <c r="DU34" s="628"/>
      <c r="DV34" s="628"/>
      <c r="DW34" s="628"/>
      <c r="DX34" s="629"/>
      <c r="DY34" s="77" t="str">
        <f>IFERROR(VLOOKUP($DP34,WORK!$F$3:$I$42,4,FALSE)," ")</f>
        <v xml:space="preserve"> </v>
      </c>
      <c r="DZ34" s="300">
        <v>5</v>
      </c>
      <c r="EA34" s="299">
        <v>2</v>
      </c>
      <c r="EB34" s="574" t="str">
        <f>IFERROR(VLOOKUP(DZ34&amp;EA34,WORK!$M$3:$P$42,2,FALSE),"")</f>
        <v/>
      </c>
      <c r="EC34" s="575"/>
      <c r="ED34" s="575"/>
      <c r="EE34" s="575"/>
      <c r="EF34" s="575"/>
      <c r="EG34" s="575"/>
      <c r="EH34" s="576"/>
      <c r="EI34" s="326" t="str">
        <f>IFERROR(VLOOKUP(DZ34&amp;EA34,WORK!$M$3:$P$42,4,FALSE),"")</f>
        <v/>
      </c>
      <c r="EJ34" s="315" t="str">
        <f>IFERROR(ROUNDDOWN(AVERAGE(EI33,EI34),0),"")</f>
        <v/>
      </c>
      <c r="EK34" s="300">
        <v>5</v>
      </c>
      <c r="EL34" s="298">
        <v>2</v>
      </c>
      <c r="EM34" s="558" t="str">
        <f>IFERROR(VLOOKUP(EK34&amp;EL34,WORK!$T$3:$W$42,2,FALSE),"")</f>
        <v/>
      </c>
      <c r="EN34" s="558"/>
      <c r="EO34" s="558"/>
      <c r="EP34" s="558"/>
      <c r="EQ34" s="558"/>
      <c r="ER34" s="558"/>
      <c r="ES34" s="558"/>
      <c r="ET34" s="326" t="str">
        <f>IFERROR(VLOOKUP(EK34&amp;EL34,WORK!$T$3:$W$42,4,FALSE),"")</f>
        <v/>
      </c>
      <c r="EU34" s="315" t="str">
        <f>IFERROR(ROUNDDOWN(AVERAGE(ET33,ET34),0),"")</f>
        <v/>
      </c>
      <c r="EV34" s="69">
        <v>5</v>
      </c>
      <c r="EW34" s="57">
        <v>2</v>
      </c>
      <c r="EX34" s="558" t="str">
        <f>IFERROR(VLOOKUP(EV34&amp;EW34,WORK!$AA$3:$AD$42,2,FALSE),"")</f>
        <v/>
      </c>
      <c r="EY34" s="558"/>
      <c r="EZ34" s="558"/>
      <c r="FA34" s="558"/>
      <c r="FB34" s="558"/>
      <c r="FC34" s="558"/>
      <c r="FD34" s="558"/>
      <c r="FE34" s="313" t="str">
        <f>IFERROR(VLOOKUP(EV34&amp;EW34,WORK!$AA$3:$AD$42,4,FALSE),"")</f>
        <v/>
      </c>
      <c r="FF34" s="315" t="str">
        <f>IFERROR(ROUNDDOWN(AVERAGE(FE33,FE34),0),"")</f>
        <v/>
      </c>
      <c r="FG34" s="85">
        <v>5</v>
      </c>
      <c r="FH34" s="83">
        <v>2</v>
      </c>
      <c r="FI34" s="558" t="str">
        <f>IFERROR(VLOOKUP(FG34&amp;FH34,WORK!$AH$3:$AK$42,2,FALSE),"")</f>
        <v/>
      </c>
      <c r="FJ34" s="558"/>
      <c r="FK34" s="558"/>
      <c r="FL34" s="558"/>
      <c r="FM34" s="558"/>
      <c r="FN34" s="558"/>
      <c r="FO34" s="558"/>
      <c r="FP34" s="326" t="str">
        <f>IFERROR(VLOOKUP(FG34&amp;FH34,WORK!$AH$3:$AK$42,4,FALSE),"")</f>
        <v/>
      </c>
      <c r="FQ34" s="327" t="str">
        <f>IFERROR(ROUNDDOWN(AVERAGE(FP33,FP34),0),"")</f>
        <v/>
      </c>
      <c r="FR34" s="561"/>
      <c r="FS34" s="57">
        <v>4</v>
      </c>
      <c r="FT34" s="558" t="str">
        <f>IFERROR(VLOOKUP($FR$31&amp;FS34,WORK!$AO$3:$AR$42,2,FALSE),"")</f>
        <v/>
      </c>
      <c r="FU34" s="558"/>
      <c r="FV34" s="558"/>
      <c r="FW34" s="558"/>
      <c r="FX34" s="558"/>
      <c r="FY34" s="558"/>
      <c r="FZ34" s="558"/>
      <c r="GA34" s="304" t="str">
        <f>IFERROR(VLOOKUP($FR$31&amp;FS34,WORK!$AO$3:$AR$42,4,FALSE),"")</f>
        <v/>
      </c>
      <c r="GB34" s="62"/>
      <c r="GC34" s="561"/>
      <c r="GD34" s="57">
        <v>4</v>
      </c>
      <c r="GE34" s="558" t="str">
        <f>IFERROR(VLOOKUP($GC$31&amp;GD34,WORK!$AV$3:$AY$42,2,FALSE),"")</f>
        <v/>
      </c>
      <c r="GF34" s="558"/>
      <c r="GG34" s="558"/>
      <c r="GH34" s="558"/>
      <c r="GI34" s="558"/>
      <c r="GJ34" s="558"/>
      <c r="GK34" s="558"/>
      <c r="GL34" s="313" t="str">
        <f>IFERROR(VLOOKUP($GC$31&amp;GD34,WORK!$AV$3:$AY$42,4,FALSE),"")</f>
        <v/>
      </c>
      <c r="GM34" s="318"/>
      <c r="GN34" s="561"/>
      <c r="GO34" s="83">
        <v>2</v>
      </c>
      <c r="GP34" s="558" t="str">
        <f>IFERROR(VLOOKUP($GN$33&amp;GO34,WORK!$BC$3:$BF$42,2,FALSE),"")</f>
        <v/>
      </c>
      <c r="GQ34" s="558"/>
      <c r="GR34" s="558"/>
      <c r="GS34" s="558"/>
      <c r="GT34" s="558"/>
      <c r="GU34" s="558"/>
      <c r="GV34" s="559"/>
      <c r="GW34" s="313" t="str">
        <f>IFERROR(VLOOKUP($GN$33&amp;GO34,WORK!$BC$3:$BF$42,4,FALSE),"")</f>
        <v/>
      </c>
      <c r="GX34" s="315" t="str">
        <f>IFERROR(ROUNDDOWN(AVERAGE(GW33:GW42),0),"")</f>
        <v/>
      </c>
      <c r="GY34" s="62"/>
    </row>
    <row r="35" spans="1:207" ht="18" customHeight="1" thickBot="1" x14ac:dyDescent="0.25">
      <c r="A35" s="759">
        <v>13</v>
      </c>
      <c r="B35" s="760"/>
      <c r="C35" s="772">
        <f>入力シート!C34</f>
        <v>0</v>
      </c>
      <c r="D35" s="773"/>
      <c r="E35" s="773"/>
      <c r="F35" s="773"/>
      <c r="G35" s="773"/>
      <c r="H35" s="773"/>
      <c r="I35" s="773"/>
      <c r="J35" s="761">
        <f>入力シート!J34</f>
        <v>0</v>
      </c>
      <c r="K35" s="762"/>
      <c r="L35" s="762"/>
      <c r="M35" s="762"/>
      <c r="N35" s="762"/>
      <c r="O35" s="762"/>
      <c r="P35" s="762"/>
      <c r="Q35" s="762"/>
      <c r="R35" s="763"/>
      <c r="S35" s="746">
        <f>入力シート!S34</f>
        <v>0</v>
      </c>
      <c r="T35" s="747"/>
      <c r="U35" s="765">
        <f>入力シート!U34</f>
        <v>0</v>
      </c>
      <c r="V35" s="766"/>
      <c r="W35" s="766"/>
      <c r="X35" s="834">
        <f>入力シート!X34</f>
        <v>0</v>
      </c>
      <c r="Y35" s="765"/>
      <c r="Z35" s="768">
        <f>入力シート!Z34</f>
        <v>0</v>
      </c>
      <c r="AA35" s="747"/>
      <c r="AB35" s="764" t="str">
        <f>入力シート!AB34</f>
        <v/>
      </c>
      <c r="AC35" s="747"/>
      <c r="AD35" s="744">
        <f>入力シート!AD34</f>
        <v>0</v>
      </c>
      <c r="AE35" s="745"/>
      <c r="AF35" s="746">
        <f>入力シート!AF34</f>
        <v>0</v>
      </c>
      <c r="AG35" s="747"/>
      <c r="AH35" s="744">
        <f>入力シート!AH34</f>
        <v>0</v>
      </c>
      <c r="AI35" s="745"/>
      <c r="AJ35" s="746">
        <f>入力シート!AJ34</f>
        <v>0</v>
      </c>
      <c r="AK35" s="747"/>
      <c r="AL35" s="708">
        <f>入力シート!AL34</f>
        <v>0</v>
      </c>
      <c r="AM35" s="709"/>
      <c r="AN35" s="710">
        <f>入力シート!AN34</f>
        <v>0</v>
      </c>
      <c r="AO35" s="711"/>
      <c r="AP35" s="710">
        <f>入力シート!AP34</f>
        <v>0</v>
      </c>
      <c r="AQ35" s="735"/>
      <c r="AR35" s="708">
        <f>入力シート!AR34</f>
        <v>0</v>
      </c>
      <c r="AS35" s="709"/>
      <c r="AT35" s="710">
        <f>入力シート!AT34</f>
        <v>0</v>
      </c>
      <c r="AU35" s="711"/>
      <c r="AV35" s="710">
        <f>入力シート!AV34</f>
        <v>0</v>
      </c>
      <c r="AW35" s="735"/>
      <c r="AX35" s="708">
        <f>入力シート!AX34</f>
        <v>0</v>
      </c>
      <c r="AY35" s="709"/>
      <c r="AZ35" s="710">
        <f>入力シート!AZ34</f>
        <v>0</v>
      </c>
      <c r="BA35" s="711"/>
      <c r="BB35" s="710">
        <f>入力シート!BB34</f>
        <v>0</v>
      </c>
      <c r="BC35" s="735"/>
      <c r="BD35" s="708">
        <f>入力シート!BD34</f>
        <v>0</v>
      </c>
      <c r="BE35" s="709"/>
      <c r="BF35" s="710">
        <f>入力シート!BF34</f>
        <v>0</v>
      </c>
      <c r="BG35" s="711"/>
      <c r="BH35" s="710">
        <f>入力シート!BH34</f>
        <v>0</v>
      </c>
      <c r="BI35" s="735"/>
      <c r="BJ35" s="708">
        <f>入力シート!BJ34</f>
        <v>0</v>
      </c>
      <c r="BK35" s="709"/>
      <c r="BL35" s="710">
        <f>入力シート!BL34</f>
        <v>0</v>
      </c>
      <c r="BM35" s="711"/>
      <c r="BN35" s="710">
        <f>入力シート!BN34</f>
        <v>0</v>
      </c>
      <c r="BO35" s="735"/>
      <c r="BP35" s="708">
        <f>入力シート!BP34</f>
        <v>0</v>
      </c>
      <c r="BQ35" s="709"/>
      <c r="BR35" s="710">
        <f>入力シート!BR34</f>
        <v>0</v>
      </c>
      <c r="BS35" s="711"/>
      <c r="BT35" s="710">
        <f>入力シート!BT34</f>
        <v>0</v>
      </c>
      <c r="BU35" s="735"/>
      <c r="BV35" s="708">
        <f>入力シート!BV34</f>
        <v>0</v>
      </c>
      <c r="BW35" s="709"/>
      <c r="BX35" s="710">
        <f>入力シート!BX34</f>
        <v>0</v>
      </c>
      <c r="BY35" s="711"/>
      <c r="BZ35" s="710">
        <f>入力シート!BZ34</f>
        <v>0</v>
      </c>
      <c r="CA35" s="712"/>
      <c r="CB35" s="710">
        <f>入力シート!CB34</f>
        <v>0</v>
      </c>
      <c r="CC35" s="711"/>
      <c r="CD35" s="710">
        <f>入力シート!CD34</f>
        <v>0</v>
      </c>
      <c r="CE35" s="712"/>
      <c r="CF35" s="62"/>
      <c r="CG35" s="62"/>
      <c r="CH35" s="830"/>
      <c r="CI35" s="334">
        <v>15</v>
      </c>
      <c r="CJ35" s="636" t="str">
        <f>IFERROR(VLOOKUP($CH$21&amp;CI35,WORK!$BJ$3:$BM$42,2,FALSE),"")</f>
        <v/>
      </c>
      <c r="CK35" s="636"/>
      <c r="CL35" s="636"/>
      <c r="CM35" s="636"/>
      <c r="CN35" s="636"/>
      <c r="CO35" s="636"/>
      <c r="CP35" s="637"/>
      <c r="CQ35" s="313" t="str">
        <f>IFERROR(VLOOKUP($CH$21&amp;CI35,WORK!$BJ$3:$BM$42,4,FALSE),"")</f>
        <v/>
      </c>
      <c r="CR35" s="317"/>
      <c r="CS35" s="830"/>
      <c r="CT35" s="334">
        <v>15</v>
      </c>
      <c r="CU35" s="636" t="str">
        <f>IFERROR(VLOOKUP($CS$21&amp;CT35,WORK!$BJ$3:$BM$42,2,FALSE),"")</f>
        <v/>
      </c>
      <c r="CV35" s="636"/>
      <c r="CW35" s="636"/>
      <c r="CX35" s="636"/>
      <c r="CY35" s="636"/>
      <c r="CZ35" s="636"/>
      <c r="DA35" s="637"/>
      <c r="DB35" s="313" t="str">
        <f>IFERROR(VLOOKUP($CS$21&amp;CT35,WORK!$BJ$3:$BM$42,4,FALSE),"")</f>
        <v/>
      </c>
      <c r="DC35" s="317"/>
      <c r="DD35" s="9"/>
      <c r="DE35" s="9"/>
      <c r="DF35" s="627">
        <v>15</v>
      </c>
      <c r="DG35" s="430"/>
      <c r="DH35" s="628" t="str">
        <f>IFERROR(VLOOKUP($DF35,WORK!$A$3:$D$42,2,FALSE)," ")</f>
        <v xml:space="preserve"> </v>
      </c>
      <c r="DI35" s="628"/>
      <c r="DJ35" s="628"/>
      <c r="DK35" s="628"/>
      <c r="DL35" s="628"/>
      <c r="DM35" s="628"/>
      <c r="DN35" s="629"/>
      <c r="DO35" s="77" t="str">
        <f>IFERROR(VLOOKUP($DF35,WORK!$A$3:$D$42,4,FALSE)," ")</f>
        <v xml:space="preserve"> </v>
      </c>
      <c r="DP35" s="627">
        <v>15</v>
      </c>
      <c r="DQ35" s="430"/>
      <c r="DR35" s="628" t="str">
        <f>IFERROR(VLOOKUP($DP35,WORK!$F$3:$I$42,2,FALSE)," ")</f>
        <v xml:space="preserve"> </v>
      </c>
      <c r="DS35" s="628"/>
      <c r="DT35" s="628"/>
      <c r="DU35" s="628"/>
      <c r="DV35" s="628"/>
      <c r="DW35" s="628"/>
      <c r="DX35" s="629"/>
      <c r="DY35" s="77" t="str">
        <f>IFERROR(VLOOKUP($DP35,WORK!$F$3:$I$42,4,FALSE)," ")</f>
        <v xml:space="preserve"> </v>
      </c>
      <c r="DZ35" s="70">
        <v>5</v>
      </c>
      <c r="EA35" s="55" t="s">
        <v>16</v>
      </c>
      <c r="EB35" s="574" t="str">
        <f>IFERROR(VLOOKUP(DZ35&amp;EA35,WORK!$M$3:$P$42,2,FALSE),"")</f>
        <v/>
      </c>
      <c r="EC35" s="575"/>
      <c r="ED35" s="575"/>
      <c r="EE35" s="575"/>
      <c r="EF35" s="575"/>
      <c r="EG35" s="575"/>
      <c r="EH35" s="576"/>
      <c r="EI35" s="326" t="str">
        <f>IFERROR(VLOOKUP(DZ35&amp;EA35,WORK!$M$3:$P$42,4,FALSE),"")</f>
        <v/>
      </c>
      <c r="EJ35" s="327"/>
      <c r="EK35" s="70">
        <v>5</v>
      </c>
      <c r="EL35" s="4" t="s">
        <v>16</v>
      </c>
      <c r="EM35" s="558" t="str">
        <f>IFERROR(VLOOKUP(EK35&amp;EL35,WORK!$T$3:$W$42,2,FALSE),"")</f>
        <v/>
      </c>
      <c r="EN35" s="558"/>
      <c r="EO35" s="558"/>
      <c r="EP35" s="558"/>
      <c r="EQ35" s="558"/>
      <c r="ER35" s="558"/>
      <c r="ES35" s="558"/>
      <c r="ET35" s="326" t="str">
        <f>IFERROR(VLOOKUP(EK35&amp;EL35,WORK!$T$3:$W$42,4,FALSE),"")</f>
        <v/>
      </c>
      <c r="EU35" s="327"/>
      <c r="EV35" s="71">
        <v>5</v>
      </c>
      <c r="EW35" s="5" t="s">
        <v>16</v>
      </c>
      <c r="EX35" s="586" t="str">
        <f>IFERROR(VLOOKUP(EV35&amp;EW35,WORK!$AA$3:$AD$42,2,FALSE),"")</f>
        <v/>
      </c>
      <c r="EY35" s="586"/>
      <c r="EZ35" s="586"/>
      <c r="FA35" s="586"/>
      <c r="FB35" s="586"/>
      <c r="FC35" s="586"/>
      <c r="FD35" s="586"/>
      <c r="FE35" s="320" t="str">
        <f>IFERROR(VLOOKUP(EV35&amp;EW35,WORK!$AA$3:$AD$42,4,FALSE),"")</f>
        <v/>
      </c>
      <c r="FF35" s="330"/>
      <c r="FG35" s="71">
        <v>5</v>
      </c>
      <c r="FH35" s="5" t="s">
        <v>16</v>
      </c>
      <c r="FI35" s="586" t="str">
        <f>IFERROR(VLOOKUP(FG35&amp;FH35,WORK!$AH$3:$AK$42,2,FALSE),"")</f>
        <v/>
      </c>
      <c r="FJ35" s="586"/>
      <c r="FK35" s="586"/>
      <c r="FL35" s="586"/>
      <c r="FM35" s="586"/>
      <c r="FN35" s="586"/>
      <c r="FO35" s="586"/>
      <c r="FP35" s="328" t="str">
        <f>IFERROR(VLOOKUP(FG35&amp;FH35,WORK!$AH$3:$AK$42,4,FALSE),"")</f>
        <v/>
      </c>
      <c r="FQ35" s="329"/>
      <c r="FR35" s="561"/>
      <c r="FS35" s="57">
        <v>5</v>
      </c>
      <c r="FT35" s="558" t="str">
        <f>IFERROR(VLOOKUP($FR$31&amp;FS35,WORK!$AO$3:$AR$42,2,FALSE),"")</f>
        <v/>
      </c>
      <c r="FU35" s="558"/>
      <c r="FV35" s="558"/>
      <c r="FW35" s="558"/>
      <c r="FX35" s="558"/>
      <c r="FY35" s="558"/>
      <c r="FZ35" s="558"/>
      <c r="GA35" s="304" t="str">
        <f>IFERROR(VLOOKUP($FR$31&amp;FS35,WORK!$AO$3:$AR$42,4,FALSE),"")</f>
        <v/>
      </c>
      <c r="GB35" s="308"/>
      <c r="GC35" s="561"/>
      <c r="GD35" s="57">
        <v>5</v>
      </c>
      <c r="GE35" s="558" t="str">
        <f>IFERROR(VLOOKUP($GC$31&amp;GD35,WORK!$AV$3:$AY$42,2,FALSE),"")</f>
        <v/>
      </c>
      <c r="GF35" s="558"/>
      <c r="GG35" s="558"/>
      <c r="GH35" s="558"/>
      <c r="GI35" s="558"/>
      <c r="GJ35" s="558"/>
      <c r="GK35" s="558"/>
      <c r="GL35" s="313" t="str">
        <f>IFERROR(VLOOKUP($GC$31&amp;GD35,WORK!$AV$3:$AY$42,4,FALSE),"")</f>
        <v/>
      </c>
      <c r="GM35" s="317"/>
      <c r="GN35" s="561"/>
      <c r="GO35" s="83">
        <v>3</v>
      </c>
      <c r="GP35" s="558" t="str">
        <f>IFERROR(VLOOKUP($GN$33&amp;GO35,WORK!$BC$3:$BF$42,2,FALSE),"")</f>
        <v/>
      </c>
      <c r="GQ35" s="558"/>
      <c r="GR35" s="558"/>
      <c r="GS35" s="558"/>
      <c r="GT35" s="558"/>
      <c r="GU35" s="558"/>
      <c r="GV35" s="559"/>
      <c r="GW35" s="313" t="str">
        <f>IFERROR(VLOOKUP($GN$33&amp;GO35,WORK!$BC$3:$BF$42,4,FALSE),"")</f>
        <v/>
      </c>
      <c r="GX35" s="316"/>
      <c r="GY35" s="62"/>
    </row>
    <row r="36" spans="1:207" ht="18" customHeight="1" x14ac:dyDescent="0.2">
      <c r="A36" s="759">
        <v>14</v>
      </c>
      <c r="B36" s="760"/>
      <c r="C36" s="772">
        <f>入力シート!C35</f>
        <v>0</v>
      </c>
      <c r="D36" s="773"/>
      <c r="E36" s="773"/>
      <c r="F36" s="773"/>
      <c r="G36" s="773"/>
      <c r="H36" s="773"/>
      <c r="I36" s="773"/>
      <c r="J36" s="761">
        <f>入力シート!J35</f>
        <v>0</v>
      </c>
      <c r="K36" s="762"/>
      <c r="L36" s="762"/>
      <c r="M36" s="762"/>
      <c r="N36" s="762"/>
      <c r="O36" s="762"/>
      <c r="P36" s="762"/>
      <c r="Q36" s="762"/>
      <c r="R36" s="763"/>
      <c r="S36" s="746">
        <f>入力シート!S35</f>
        <v>0</v>
      </c>
      <c r="T36" s="747"/>
      <c r="U36" s="765">
        <f>入力シート!U35</f>
        <v>0</v>
      </c>
      <c r="V36" s="766"/>
      <c r="W36" s="766"/>
      <c r="X36" s="834">
        <f>入力シート!X35</f>
        <v>0</v>
      </c>
      <c r="Y36" s="765"/>
      <c r="Z36" s="768">
        <f>入力シート!Z35</f>
        <v>0</v>
      </c>
      <c r="AA36" s="747"/>
      <c r="AB36" s="764" t="str">
        <f>入力シート!AB35</f>
        <v/>
      </c>
      <c r="AC36" s="747"/>
      <c r="AD36" s="744">
        <f>入力シート!AD35</f>
        <v>0</v>
      </c>
      <c r="AE36" s="745"/>
      <c r="AF36" s="746">
        <f>入力シート!AF35</f>
        <v>0</v>
      </c>
      <c r="AG36" s="747"/>
      <c r="AH36" s="744">
        <f>入力シート!AH35</f>
        <v>0</v>
      </c>
      <c r="AI36" s="745"/>
      <c r="AJ36" s="746">
        <f>入力シート!AJ35</f>
        <v>0</v>
      </c>
      <c r="AK36" s="747"/>
      <c r="AL36" s="708">
        <f>入力シート!AL35</f>
        <v>0</v>
      </c>
      <c r="AM36" s="709"/>
      <c r="AN36" s="710">
        <f>入力シート!AN35</f>
        <v>0</v>
      </c>
      <c r="AO36" s="711"/>
      <c r="AP36" s="710">
        <f>入力シート!AP35</f>
        <v>0</v>
      </c>
      <c r="AQ36" s="735"/>
      <c r="AR36" s="708">
        <f>入力シート!AR35</f>
        <v>0</v>
      </c>
      <c r="AS36" s="709"/>
      <c r="AT36" s="710">
        <f>入力シート!AT35</f>
        <v>0</v>
      </c>
      <c r="AU36" s="711"/>
      <c r="AV36" s="710">
        <f>入力シート!AV35</f>
        <v>0</v>
      </c>
      <c r="AW36" s="735"/>
      <c r="AX36" s="708">
        <f>入力シート!AX35</f>
        <v>0</v>
      </c>
      <c r="AY36" s="709"/>
      <c r="AZ36" s="710">
        <f>入力シート!AZ35</f>
        <v>0</v>
      </c>
      <c r="BA36" s="711"/>
      <c r="BB36" s="710">
        <f>入力シート!BB35</f>
        <v>0</v>
      </c>
      <c r="BC36" s="735"/>
      <c r="BD36" s="708">
        <f>入力シート!BD35</f>
        <v>0</v>
      </c>
      <c r="BE36" s="709"/>
      <c r="BF36" s="710">
        <f>入力シート!BF35</f>
        <v>0</v>
      </c>
      <c r="BG36" s="711"/>
      <c r="BH36" s="710">
        <f>入力シート!BH35</f>
        <v>0</v>
      </c>
      <c r="BI36" s="735"/>
      <c r="BJ36" s="708">
        <f>入力シート!BJ35</f>
        <v>0</v>
      </c>
      <c r="BK36" s="709"/>
      <c r="BL36" s="710">
        <f>入力シート!BL35</f>
        <v>0</v>
      </c>
      <c r="BM36" s="711"/>
      <c r="BN36" s="710">
        <f>入力シート!BN35</f>
        <v>0</v>
      </c>
      <c r="BO36" s="735"/>
      <c r="BP36" s="708">
        <f>入力シート!BP35</f>
        <v>0</v>
      </c>
      <c r="BQ36" s="709"/>
      <c r="BR36" s="710">
        <f>入力シート!BR35</f>
        <v>0</v>
      </c>
      <c r="BS36" s="711"/>
      <c r="BT36" s="710">
        <f>入力シート!BT35</f>
        <v>0</v>
      </c>
      <c r="BU36" s="735"/>
      <c r="BV36" s="708">
        <f>入力シート!BV35</f>
        <v>0</v>
      </c>
      <c r="BW36" s="709"/>
      <c r="BX36" s="710">
        <f>入力シート!BX35</f>
        <v>0</v>
      </c>
      <c r="BY36" s="711"/>
      <c r="BZ36" s="710">
        <f>入力シート!BZ35</f>
        <v>0</v>
      </c>
      <c r="CA36" s="712"/>
      <c r="CB36" s="710">
        <f>入力シート!CB35</f>
        <v>0</v>
      </c>
      <c r="CC36" s="711"/>
      <c r="CD36" s="710">
        <f>入力シート!CD35</f>
        <v>0</v>
      </c>
      <c r="CE36" s="712"/>
      <c r="CF36" s="62"/>
      <c r="CG36" s="62"/>
      <c r="CH36" s="830"/>
      <c r="CI36" s="334">
        <v>16</v>
      </c>
      <c r="CJ36" s="636" t="str">
        <f>IFERROR(VLOOKUP($CH$21&amp;CI36,WORK!$BJ$3:$BM$42,2,FALSE),"")</f>
        <v/>
      </c>
      <c r="CK36" s="636"/>
      <c r="CL36" s="636"/>
      <c r="CM36" s="636"/>
      <c r="CN36" s="636"/>
      <c r="CO36" s="636"/>
      <c r="CP36" s="637"/>
      <c r="CQ36" s="313" t="str">
        <f>IFERROR(VLOOKUP($CH$21&amp;CI36,WORK!$BJ$3:$BM$42,4,FALSE),"")</f>
        <v/>
      </c>
      <c r="CR36" s="317"/>
      <c r="CS36" s="830"/>
      <c r="CT36" s="334">
        <v>16</v>
      </c>
      <c r="CU36" s="636" t="str">
        <f>IFERROR(VLOOKUP($CS$21&amp;CT36,WORK!$BJ$3:$BM$42,2,FALSE),"")</f>
        <v/>
      </c>
      <c r="CV36" s="636"/>
      <c r="CW36" s="636"/>
      <c r="CX36" s="636"/>
      <c r="CY36" s="636"/>
      <c r="CZ36" s="636"/>
      <c r="DA36" s="637"/>
      <c r="DB36" s="313" t="str">
        <f>IFERROR(VLOOKUP($CS$21&amp;CT36,WORK!$BJ$3:$BM$42,4,FALSE),"")</f>
        <v/>
      </c>
      <c r="DC36" s="317"/>
      <c r="DD36" s="9"/>
      <c r="DE36" s="9"/>
      <c r="DF36" s="642">
        <v>16</v>
      </c>
      <c r="DG36" s="361"/>
      <c r="DH36" s="629" t="str">
        <f>IFERROR(VLOOKUP($DF36,WORK!$A$3:$D$42,2,FALSE)," ")</f>
        <v xml:space="preserve"> </v>
      </c>
      <c r="DI36" s="643"/>
      <c r="DJ36" s="643"/>
      <c r="DK36" s="643"/>
      <c r="DL36" s="643"/>
      <c r="DM36" s="643"/>
      <c r="DN36" s="644"/>
      <c r="DO36" s="77" t="str">
        <f>IFERROR(VLOOKUP($DF36,WORK!$A$3:$D$42,4,FALSE)," ")</f>
        <v xml:space="preserve"> </v>
      </c>
      <c r="DP36" s="627">
        <v>16</v>
      </c>
      <c r="DQ36" s="430"/>
      <c r="DR36" s="628" t="str">
        <f>IFERROR(VLOOKUP($DP36,WORK!$F$3:$I$42,2,FALSE)," ")</f>
        <v xml:space="preserve"> </v>
      </c>
      <c r="DS36" s="628"/>
      <c r="DT36" s="628"/>
      <c r="DU36" s="628"/>
      <c r="DV36" s="628"/>
      <c r="DW36" s="628"/>
      <c r="DX36" s="629"/>
      <c r="DY36" s="77" t="str">
        <f>IFERROR(VLOOKUP($DP36,WORK!$F$3:$I$42,4,FALSE)," ")</f>
        <v xml:space="preserve"> </v>
      </c>
      <c r="DZ36" s="68">
        <v>6</v>
      </c>
      <c r="EA36" s="65">
        <v>1</v>
      </c>
      <c r="EB36" s="574" t="str">
        <f>IFERROR(VLOOKUP(DZ36&amp;EA36,WORK!$M$3:$P$42,2,FALSE),"")</f>
        <v/>
      </c>
      <c r="EC36" s="575"/>
      <c r="ED36" s="575"/>
      <c r="EE36" s="575"/>
      <c r="EF36" s="575"/>
      <c r="EG36" s="575"/>
      <c r="EH36" s="576"/>
      <c r="EI36" s="326" t="str">
        <f>IFERROR(VLOOKUP(DZ36&amp;EA36,WORK!$M$3:$P$42,4,FALSE),"")</f>
        <v/>
      </c>
      <c r="EJ36" s="314" t="str">
        <f>IF(EB36="","","平均年齢")</f>
        <v/>
      </c>
      <c r="EK36" s="68">
        <v>6</v>
      </c>
      <c r="EL36" s="298">
        <v>1</v>
      </c>
      <c r="EM36" s="558" t="str">
        <f>IFERROR(VLOOKUP(EK36&amp;EL36,WORK!$T$3:$W$42,2,FALSE),"")</f>
        <v/>
      </c>
      <c r="EN36" s="558"/>
      <c r="EO36" s="558"/>
      <c r="EP36" s="558"/>
      <c r="EQ36" s="558"/>
      <c r="ER36" s="558"/>
      <c r="ES36" s="558"/>
      <c r="ET36" s="326" t="str">
        <f>IFERROR(VLOOKUP(EK36&amp;EL36,WORK!$T$3:$W$42,4,FALSE),"")</f>
        <v/>
      </c>
      <c r="EU36" s="314" t="str">
        <f>IF(EM36="","","平均年齢")</f>
        <v/>
      </c>
      <c r="EV36" s="62"/>
      <c r="EW36" s="62"/>
      <c r="EX36" s="62"/>
      <c r="EY36" s="62"/>
      <c r="EZ36" s="62"/>
      <c r="FA36" s="62"/>
      <c r="FB36" s="62"/>
      <c r="FC36" s="62"/>
      <c r="FD36" s="62"/>
      <c r="FE36" s="62"/>
      <c r="FF36" s="62"/>
      <c r="FG36" s="62"/>
      <c r="FH36" s="62"/>
      <c r="FI36" s="301"/>
      <c r="FJ36" s="62"/>
      <c r="FK36" s="62"/>
      <c r="FL36" s="62"/>
      <c r="FM36" s="62"/>
      <c r="FN36" s="62"/>
      <c r="FO36" s="62"/>
      <c r="FP36" s="62"/>
      <c r="FQ36" s="62"/>
      <c r="FR36" s="561"/>
      <c r="FS36" s="57">
        <v>6</v>
      </c>
      <c r="FT36" s="558" t="str">
        <f>IFERROR(VLOOKUP($FR$31&amp;FS36,WORK!$AO$3:$AR$42,2,FALSE),"")</f>
        <v/>
      </c>
      <c r="FU36" s="558"/>
      <c r="FV36" s="558"/>
      <c r="FW36" s="558"/>
      <c r="FX36" s="558"/>
      <c r="FY36" s="558"/>
      <c r="FZ36" s="558"/>
      <c r="GA36" s="304" t="str">
        <f>IFERROR(VLOOKUP($FR$31&amp;FS36,WORK!$AO$3:$AR$42,4,FALSE),"")</f>
        <v/>
      </c>
      <c r="GB36" s="307"/>
      <c r="GC36" s="561"/>
      <c r="GD36" s="57">
        <v>6</v>
      </c>
      <c r="GE36" s="558" t="str">
        <f>IFERROR(VLOOKUP($GC$31&amp;GD36,WORK!$AV$3:$AY$42,2,FALSE),"")</f>
        <v/>
      </c>
      <c r="GF36" s="558"/>
      <c r="GG36" s="558"/>
      <c r="GH36" s="558"/>
      <c r="GI36" s="558"/>
      <c r="GJ36" s="558"/>
      <c r="GK36" s="558"/>
      <c r="GL36" s="313" t="str">
        <f>IFERROR(VLOOKUP($GC$31&amp;GD36,WORK!$AV$3:$AY$42,4,FALSE),"")</f>
        <v/>
      </c>
      <c r="GM36" s="317"/>
      <c r="GN36" s="561"/>
      <c r="GO36" s="83">
        <v>4</v>
      </c>
      <c r="GP36" s="558" t="str">
        <f>IFERROR(VLOOKUP($GN$33&amp;GO36,WORK!$BC$3:$BF$42,2,FALSE),"")</f>
        <v/>
      </c>
      <c r="GQ36" s="558"/>
      <c r="GR36" s="558"/>
      <c r="GS36" s="558"/>
      <c r="GT36" s="558"/>
      <c r="GU36" s="558"/>
      <c r="GV36" s="559"/>
      <c r="GW36" s="322" t="str">
        <f>IFERROR(VLOOKUP($GN$33&amp;GO36,WORK!$BC$3:$BF$42,4,FALSE),"")</f>
        <v/>
      </c>
      <c r="GX36" s="323"/>
      <c r="GY36" s="62"/>
    </row>
    <row r="37" spans="1:207" ht="18" customHeight="1" x14ac:dyDescent="0.2">
      <c r="A37" s="759">
        <v>15</v>
      </c>
      <c r="B37" s="760"/>
      <c r="C37" s="772">
        <f>入力シート!C36</f>
        <v>0</v>
      </c>
      <c r="D37" s="773"/>
      <c r="E37" s="773"/>
      <c r="F37" s="773"/>
      <c r="G37" s="773"/>
      <c r="H37" s="773"/>
      <c r="I37" s="773"/>
      <c r="J37" s="761">
        <f>入力シート!J36</f>
        <v>0</v>
      </c>
      <c r="K37" s="762"/>
      <c r="L37" s="762"/>
      <c r="M37" s="762"/>
      <c r="N37" s="762"/>
      <c r="O37" s="762"/>
      <c r="P37" s="762"/>
      <c r="Q37" s="762"/>
      <c r="R37" s="763"/>
      <c r="S37" s="746">
        <f>入力シート!S36</f>
        <v>0</v>
      </c>
      <c r="T37" s="747"/>
      <c r="U37" s="765">
        <f>入力シート!U36</f>
        <v>0</v>
      </c>
      <c r="V37" s="766"/>
      <c r="W37" s="766"/>
      <c r="X37" s="834">
        <f>入力シート!X36</f>
        <v>0</v>
      </c>
      <c r="Y37" s="765"/>
      <c r="Z37" s="768">
        <f>入力シート!Z36</f>
        <v>0</v>
      </c>
      <c r="AA37" s="747"/>
      <c r="AB37" s="764" t="str">
        <f>入力シート!AB36</f>
        <v/>
      </c>
      <c r="AC37" s="747"/>
      <c r="AD37" s="744">
        <f>入力シート!AD36</f>
        <v>0</v>
      </c>
      <c r="AE37" s="745"/>
      <c r="AF37" s="746">
        <f>入力シート!AF36</f>
        <v>0</v>
      </c>
      <c r="AG37" s="747"/>
      <c r="AH37" s="744">
        <f>入力シート!AH36</f>
        <v>0</v>
      </c>
      <c r="AI37" s="745"/>
      <c r="AJ37" s="746">
        <f>入力シート!AJ36</f>
        <v>0</v>
      </c>
      <c r="AK37" s="747"/>
      <c r="AL37" s="708">
        <f>入力シート!AL36</f>
        <v>0</v>
      </c>
      <c r="AM37" s="709"/>
      <c r="AN37" s="710">
        <f>入力シート!AN36</f>
        <v>0</v>
      </c>
      <c r="AO37" s="711"/>
      <c r="AP37" s="710">
        <f>入力シート!AP36</f>
        <v>0</v>
      </c>
      <c r="AQ37" s="735"/>
      <c r="AR37" s="708">
        <f>入力シート!AR36</f>
        <v>0</v>
      </c>
      <c r="AS37" s="709"/>
      <c r="AT37" s="710">
        <f>入力シート!AT36</f>
        <v>0</v>
      </c>
      <c r="AU37" s="711"/>
      <c r="AV37" s="710">
        <f>入力シート!AV36</f>
        <v>0</v>
      </c>
      <c r="AW37" s="735"/>
      <c r="AX37" s="708">
        <f>入力シート!AX36</f>
        <v>0</v>
      </c>
      <c r="AY37" s="709"/>
      <c r="AZ37" s="710">
        <f>入力シート!AZ36</f>
        <v>0</v>
      </c>
      <c r="BA37" s="711"/>
      <c r="BB37" s="710">
        <f>入力シート!BB36</f>
        <v>0</v>
      </c>
      <c r="BC37" s="735"/>
      <c r="BD37" s="708">
        <f>入力シート!BD36</f>
        <v>0</v>
      </c>
      <c r="BE37" s="709"/>
      <c r="BF37" s="710">
        <f>入力シート!BF36</f>
        <v>0</v>
      </c>
      <c r="BG37" s="711"/>
      <c r="BH37" s="710">
        <f>入力シート!BH36</f>
        <v>0</v>
      </c>
      <c r="BI37" s="735"/>
      <c r="BJ37" s="708">
        <f>入力シート!BJ36</f>
        <v>0</v>
      </c>
      <c r="BK37" s="709"/>
      <c r="BL37" s="710">
        <f>入力シート!BL36</f>
        <v>0</v>
      </c>
      <c r="BM37" s="711"/>
      <c r="BN37" s="710">
        <f>入力シート!BN36</f>
        <v>0</v>
      </c>
      <c r="BO37" s="735"/>
      <c r="BP37" s="708">
        <f>入力シート!BP36</f>
        <v>0</v>
      </c>
      <c r="BQ37" s="709"/>
      <c r="BR37" s="710">
        <f>入力シート!BR36</f>
        <v>0</v>
      </c>
      <c r="BS37" s="711"/>
      <c r="BT37" s="710">
        <f>入力シート!BT36</f>
        <v>0</v>
      </c>
      <c r="BU37" s="735"/>
      <c r="BV37" s="708">
        <f>入力シート!BV36</f>
        <v>0</v>
      </c>
      <c r="BW37" s="709"/>
      <c r="BX37" s="710">
        <f>入力シート!BX36</f>
        <v>0</v>
      </c>
      <c r="BY37" s="711"/>
      <c r="BZ37" s="710">
        <f>入力シート!BZ36</f>
        <v>0</v>
      </c>
      <c r="CA37" s="712"/>
      <c r="CB37" s="710">
        <f>入力シート!CB36</f>
        <v>0</v>
      </c>
      <c r="CC37" s="711"/>
      <c r="CD37" s="710">
        <f>入力シート!CD36</f>
        <v>0</v>
      </c>
      <c r="CE37" s="712"/>
      <c r="CF37" s="62"/>
      <c r="CG37" s="62"/>
      <c r="CH37" s="830"/>
      <c r="CI37" s="334">
        <v>17</v>
      </c>
      <c r="CJ37" s="636" t="str">
        <f>IFERROR(VLOOKUP($CH$21&amp;CI37,WORK!$BJ$3:$BM$42,2,FALSE),"")</f>
        <v/>
      </c>
      <c r="CK37" s="636"/>
      <c r="CL37" s="636"/>
      <c r="CM37" s="636"/>
      <c r="CN37" s="636"/>
      <c r="CO37" s="636"/>
      <c r="CP37" s="637"/>
      <c r="CQ37" s="313" t="str">
        <f>IFERROR(VLOOKUP($CH$21&amp;CI37,WORK!$BJ$3:$BM$42,4,FALSE),"")</f>
        <v/>
      </c>
      <c r="CR37" s="317"/>
      <c r="CS37" s="830"/>
      <c r="CT37" s="334">
        <v>17</v>
      </c>
      <c r="CU37" s="636" t="str">
        <f>IFERROR(VLOOKUP($CS$21&amp;CT37,WORK!$BJ$3:$BM$42,2,FALSE),"")</f>
        <v/>
      </c>
      <c r="CV37" s="636"/>
      <c r="CW37" s="636"/>
      <c r="CX37" s="636"/>
      <c r="CY37" s="636"/>
      <c r="CZ37" s="636"/>
      <c r="DA37" s="637"/>
      <c r="DB37" s="313" t="str">
        <f>IFERROR(VLOOKUP($CS$21&amp;CT37,WORK!$BJ$3:$BM$42,4,FALSE),"")</f>
        <v/>
      </c>
      <c r="DC37" s="317"/>
      <c r="DD37" s="9"/>
      <c r="DE37" s="9"/>
      <c r="DF37" s="642">
        <v>17</v>
      </c>
      <c r="DG37" s="361"/>
      <c r="DH37" s="629" t="str">
        <f>IFERROR(VLOOKUP($DF37,WORK!$A$3:$D$42,2,FALSE)," ")</f>
        <v xml:space="preserve"> </v>
      </c>
      <c r="DI37" s="643"/>
      <c r="DJ37" s="643"/>
      <c r="DK37" s="643"/>
      <c r="DL37" s="643"/>
      <c r="DM37" s="643"/>
      <c r="DN37" s="644"/>
      <c r="DO37" s="77" t="str">
        <f>IFERROR(VLOOKUP($DF37,WORK!$A$3:$D$42,4,FALSE)," ")</f>
        <v xml:space="preserve"> </v>
      </c>
      <c r="DP37" s="627">
        <v>17</v>
      </c>
      <c r="DQ37" s="430"/>
      <c r="DR37" s="628" t="str">
        <f>IFERROR(VLOOKUP($DP37,WORK!$F$3:$I$42,2,FALSE)," ")</f>
        <v xml:space="preserve"> </v>
      </c>
      <c r="DS37" s="628"/>
      <c r="DT37" s="628"/>
      <c r="DU37" s="628"/>
      <c r="DV37" s="628"/>
      <c r="DW37" s="628"/>
      <c r="DX37" s="629"/>
      <c r="DY37" s="77" t="str">
        <f>IFERROR(VLOOKUP($DP37,WORK!$F$3:$I$42,4,FALSE)," ")</f>
        <v xml:space="preserve"> </v>
      </c>
      <c r="DZ37" s="300">
        <v>6</v>
      </c>
      <c r="EA37" s="299">
        <v>2</v>
      </c>
      <c r="EB37" s="574" t="str">
        <f>IFERROR(VLOOKUP(DZ37&amp;EA37,WORK!$M$3:$P$42,2,FALSE),"")</f>
        <v/>
      </c>
      <c r="EC37" s="575"/>
      <c r="ED37" s="575"/>
      <c r="EE37" s="575"/>
      <c r="EF37" s="575"/>
      <c r="EG37" s="575"/>
      <c r="EH37" s="576"/>
      <c r="EI37" s="326" t="str">
        <f>IFERROR(VLOOKUP(DZ37&amp;EA37,WORK!$M$3:$P$42,4,FALSE),"")</f>
        <v/>
      </c>
      <c r="EJ37" s="315" t="str">
        <f>IFERROR(ROUNDDOWN(AVERAGE(EI36,EI37),0),"")</f>
        <v/>
      </c>
      <c r="EK37" s="300">
        <v>6</v>
      </c>
      <c r="EL37" s="298">
        <v>2</v>
      </c>
      <c r="EM37" s="558" t="str">
        <f>IFERROR(VLOOKUP(EK37&amp;EL37,WORK!$T$3:$W$42,2,FALSE),"")</f>
        <v/>
      </c>
      <c r="EN37" s="558"/>
      <c r="EO37" s="558"/>
      <c r="EP37" s="558"/>
      <c r="EQ37" s="558"/>
      <c r="ER37" s="558"/>
      <c r="ES37" s="558"/>
      <c r="ET37" s="326" t="str">
        <f>IFERROR(VLOOKUP(EK37&amp;EL37,WORK!$T$3:$W$42,4,FALSE),"")</f>
        <v/>
      </c>
      <c r="EU37" s="315" t="str">
        <f>IFERROR(ROUNDDOWN(AVERAGE(ET36,ET37),0),"")</f>
        <v/>
      </c>
      <c r="EV37" s="62"/>
      <c r="EW37" s="62"/>
      <c r="EX37" s="62"/>
      <c r="EY37" s="62"/>
      <c r="EZ37" s="62"/>
      <c r="FA37" s="62"/>
      <c r="FB37" s="62"/>
      <c r="FC37" s="62"/>
      <c r="FD37" s="62"/>
      <c r="FE37" s="62"/>
      <c r="FF37" s="62"/>
      <c r="FG37" s="62"/>
      <c r="FH37" s="62"/>
      <c r="FI37" s="301"/>
      <c r="FJ37" s="62"/>
      <c r="FK37" s="62"/>
      <c r="FL37" s="62"/>
      <c r="FM37" s="62"/>
      <c r="FN37" s="62"/>
      <c r="FO37" s="62"/>
      <c r="FP37" s="62"/>
      <c r="FQ37" s="62"/>
      <c r="FR37" s="561"/>
      <c r="FS37" s="57">
        <v>7</v>
      </c>
      <c r="FT37" s="558" t="str">
        <f>IFERROR(VLOOKUP($FR$31&amp;FS37,WORK!$AO$3:$AR$42,2,FALSE),"")</f>
        <v/>
      </c>
      <c r="FU37" s="558"/>
      <c r="FV37" s="558"/>
      <c r="FW37" s="558"/>
      <c r="FX37" s="558"/>
      <c r="FY37" s="558"/>
      <c r="FZ37" s="558"/>
      <c r="GA37" s="304" t="str">
        <f>IFERROR(VLOOKUP($FR$31&amp;FS37,WORK!$AO$3:$AR$42,4,FALSE),"")</f>
        <v/>
      </c>
      <c r="GB37" s="307"/>
      <c r="GC37" s="561"/>
      <c r="GD37" s="57">
        <v>7</v>
      </c>
      <c r="GE37" s="558" t="str">
        <f>IFERROR(VLOOKUP($GC$31&amp;GD37,WORK!$AV$3:$AY$42,2,FALSE),"")</f>
        <v/>
      </c>
      <c r="GF37" s="558"/>
      <c r="GG37" s="558"/>
      <c r="GH37" s="558"/>
      <c r="GI37" s="558"/>
      <c r="GJ37" s="558"/>
      <c r="GK37" s="558"/>
      <c r="GL37" s="313" t="str">
        <f>IFERROR(VLOOKUP($GC$31&amp;GD37,WORK!$AV$3:$AY$42,4,FALSE),"")</f>
        <v/>
      </c>
      <c r="GM37" s="317"/>
      <c r="GN37" s="561"/>
      <c r="GO37" s="83">
        <v>5</v>
      </c>
      <c r="GP37" s="558" t="str">
        <f>IFERROR(VLOOKUP($GN$33&amp;GO37,WORK!$BC$3:$BF$42,2,FALSE),"")</f>
        <v/>
      </c>
      <c r="GQ37" s="558"/>
      <c r="GR37" s="558"/>
      <c r="GS37" s="558"/>
      <c r="GT37" s="558"/>
      <c r="GU37" s="558"/>
      <c r="GV37" s="559"/>
      <c r="GW37" s="313" t="str">
        <f>IFERROR(VLOOKUP($GN$33&amp;GO37,WORK!$BC$3:$BF$42,4,FALSE),"")</f>
        <v/>
      </c>
      <c r="GX37" s="317"/>
      <c r="GY37" s="62"/>
    </row>
    <row r="38" spans="1:207" ht="18" customHeight="1" x14ac:dyDescent="0.2">
      <c r="A38" s="759">
        <v>16</v>
      </c>
      <c r="B38" s="760"/>
      <c r="C38" s="772">
        <f>入力シート!C37</f>
        <v>0</v>
      </c>
      <c r="D38" s="773"/>
      <c r="E38" s="773"/>
      <c r="F38" s="773"/>
      <c r="G38" s="773"/>
      <c r="H38" s="773"/>
      <c r="I38" s="773"/>
      <c r="J38" s="761">
        <f>入力シート!J37</f>
        <v>0</v>
      </c>
      <c r="K38" s="762"/>
      <c r="L38" s="762"/>
      <c r="M38" s="762"/>
      <c r="N38" s="762"/>
      <c r="O38" s="762"/>
      <c r="P38" s="762"/>
      <c r="Q38" s="762"/>
      <c r="R38" s="763"/>
      <c r="S38" s="746">
        <f>入力シート!S37</f>
        <v>0</v>
      </c>
      <c r="T38" s="747"/>
      <c r="U38" s="765">
        <f>入力シート!U37</f>
        <v>0</v>
      </c>
      <c r="V38" s="766"/>
      <c r="W38" s="766"/>
      <c r="X38" s="834">
        <f>入力シート!X37</f>
        <v>0</v>
      </c>
      <c r="Y38" s="765"/>
      <c r="Z38" s="768">
        <f>入力シート!Z37</f>
        <v>0</v>
      </c>
      <c r="AA38" s="747"/>
      <c r="AB38" s="764" t="str">
        <f>入力シート!AB37</f>
        <v/>
      </c>
      <c r="AC38" s="747"/>
      <c r="AD38" s="744">
        <f>入力シート!AD37</f>
        <v>0</v>
      </c>
      <c r="AE38" s="745"/>
      <c r="AF38" s="746">
        <f>入力シート!AF37</f>
        <v>0</v>
      </c>
      <c r="AG38" s="747"/>
      <c r="AH38" s="744">
        <f>入力シート!AH37</f>
        <v>0</v>
      </c>
      <c r="AI38" s="745"/>
      <c r="AJ38" s="746">
        <f>入力シート!AJ37</f>
        <v>0</v>
      </c>
      <c r="AK38" s="747"/>
      <c r="AL38" s="708">
        <f>入力シート!AL37</f>
        <v>0</v>
      </c>
      <c r="AM38" s="709"/>
      <c r="AN38" s="710">
        <f>入力シート!AN37</f>
        <v>0</v>
      </c>
      <c r="AO38" s="711"/>
      <c r="AP38" s="710">
        <f>入力シート!AP37</f>
        <v>0</v>
      </c>
      <c r="AQ38" s="735"/>
      <c r="AR38" s="708">
        <f>入力シート!AR37</f>
        <v>0</v>
      </c>
      <c r="AS38" s="709"/>
      <c r="AT38" s="710">
        <f>入力シート!AT37</f>
        <v>0</v>
      </c>
      <c r="AU38" s="711"/>
      <c r="AV38" s="710">
        <f>入力シート!AV37</f>
        <v>0</v>
      </c>
      <c r="AW38" s="735"/>
      <c r="AX38" s="708">
        <f>入力シート!AX37</f>
        <v>0</v>
      </c>
      <c r="AY38" s="709"/>
      <c r="AZ38" s="710">
        <f>入力シート!AZ37</f>
        <v>0</v>
      </c>
      <c r="BA38" s="711"/>
      <c r="BB38" s="710">
        <f>入力シート!BB37</f>
        <v>0</v>
      </c>
      <c r="BC38" s="735"/>
      <c r="BD38" s="708">
        <f>入力シート!BD37</f>
        <v>0</v>
      </c>
      <c r="BE38" s="709"/>
      <c r="BF38" s="710">
        <f>入力シート!BF37</f>
        <v>0</v>
      </c>
      <c r="BG38" s="711"/>
      <c r="BH38" s="710">
        <f>入力シート!BH37</f>
        <v>0</v>
      </c>
      <c r="BI38" s="735"/>
      <c r="BJ38" s="708">
        <f>入力シート!BJ37</f>
        <v>0</v>
      </c>
      <c r="BK38" s="709"/>
      <c r="BL38" s="710">
        <f>入力シート!BL37</f>
        <v>0</v>
      </c>
      <c r="BM38" s="711"/>
      <c r="BN38" s="710">
        <f>入力シート!BN37</f>
        <v>0</v>
      </c>
      <c r="BO38" s="735"/>
      <c r="BP38" s="708">
        <f>入力シート!BP37</f>
        <v>0</v>
      </c>
      <c r="BQ38" s="709"/>
      <c r="BR38" s="710">
        <f>入力シート!BR37</f>
        <v>0</v>
      </c>
      <c r="BS38" s="711"/>
      <c r="BT38" s="710">
        <f>入力シート!BT37</f>
        <v>0</v>
      </c>
      <c r="BU38" s="735"/>
      <c r="BV38" s="708">
        <f>入力シート!BV37</f>
        <v>0</v>
      </c>
      <c r="BW38" s="709"/>
      <c r="BX38" s="710">
        <f>入力シート!BX37</f>
        <v>0</v>
      </c>
      <c r="BY38" s="711"/>
      <c r="BZ38" s="710">
        <f>入力シート!BZ37</f>
        <v>0</v>
      </c>
      <c r="CA38" s="712"/>
      <c r="CB38" s="710">
        <f>入力シート!CB37</f>
        <v>0</v>
      </c>
      <c r="CC38" s="711"/>
      <c r="CD38" s="710">
        <f>入力シート!CD37</f>
        <v>0</v>
      </c>
      <c r="CE38" s="712"/>
      <c r="CF38" s="62"/>
      <c r="CG38" s="62"/>
      <c r="CH38" s="830"/>
      <c r="CI38" s="334">
        <v>18</v>
      </c>
      <c r="CJ38" s="636" t="str">
        <f>IFERROR(VLOOKUP($CH$21&amp;CI38,WORK!$BJ$3:$BM$42,2,FALSE),"")</f>
        <v/>
      </c>
      <c r="CK38" s="636"/>
      <c r="CL38" s="636"/>
      <c r="CM38" s="636"/>
      <c r="CN38" s="636"/>
      <c r="CO38" s="636"/>
      <c r="CP38" s="637"/>
      <c r="CQ38" s="313" t="str">
        <f>IFERROR(VLOOKUP($CH$21&amp;CI38,WORK!$BJ$3:$BM$42,4,FALSE),"")</f>
        <v/>
      </c>
      <c r="CR38" s="317"/>
      <c r="CS38" s="830"/>
      <c r="CT38" s="334">
        <v>18</v>
      </c>
      <c r="CU38" s="636" t="str">
        <f>IFERROR(VLOOKUP($CS$21&amp;CT38,WORK!$BJ$3:$BM$42,2,FALSE),"")</f>
        <v/>
      </c>
      <c r="CV38" s="636"/>
      <c r="CW38" s="636"/>
      <c r="CX38" s="636"/>
      <c r="CY38" s="636"/>
      <c r="CZ38" s="636"/>
      <c r="DA38" s="637"/>
      <c r="DB38" s="313" t="str">
        <f>IFERROR(VLOOKUP($CS$21&amp;CT38,WORK!$BJ$3:$BM$42,4,FALSE),"")</f>
        <v/>
      </c>
      <c r="DC38" s="317"/>
      <c r="DD38" s="9"/>
      <c r="DE38" s="9"/>
      <c r="DF38" s="642">
        <v>18</v>
      </c>
      <c r="DG38" s="361"/>
      <c r="DH38" s="629" t="str">
        <f>IFERROR(VLOOKUP($DF38,WORK!$A$3:$D$42,2,FALSE)," ")</f>
        <v xml:space="preserve"> </v>
      </c>
      <c r="DI38" s="643"/>
      <c r="DJ38" s="643"/>
      <c r="DK38" s="643"/>
      <c r="DL38" s="643"/>
      <c r="DM38" s="643"/>
      <c r="DN38" s="644"/>
      <c r="DO38" s="77" t="str">
        <f>IFERROR(VLOOKUP($DF38,WORK!$A$3:$D$42,4,FALSE)," ")</f>
        <v xml:space="preserve"> </v>
      </c>
      <c r="DP38" s="627">
        <v>18</v>
      </c>
      <c r="DQ38" s="430"/>
      <c r="DR38" s="628" t="str">
        <f>IFERROR(VLOOKUP($DP38,WORK!$F$3:$I$42,2,FALSE)," ")</f>
        <v xml:space="preserve"> </v>
      </c>
      <c r="DS38" s="628"/>
      <c r="DT38" s="628"/>
      <c r="DU38" s="628"/>
      <c r="DV38" s="628"/>
      <c r="DW38" s="628"/>
      <c r="DX38" s="629"/>
      <c r="DY38" s="77" t="str">
        <f>IFERROR(VLOOKUP($DP38,WORK!$F$3:$I$42,4,FALSE)," ")</f>
        <v xml:space="preserve"> </v>
      </c>
      <c r="DZ38" s="70">
        <v>6</v>
      </c>
      <c r="EA38" s="55" t="s">
        <v>16</v>
      </c>
      <c r="EB38" s="574" t="str">
        <f>IFERROR(VLOOKUP(DZ38&amp;EA38,WORK!$M$3:$P$42,2,FALSE),"")</f>
        <v/>
      </c>
      <c r="EC38" s="575"/>
      <c r="ED38" s="575"/>
      <c r="EE38" s="575"/>
      <c r="EF38" s="575"/>
      <c r="EG38" s="575"/>
      <c r="EH38" s="576"/>
      <c r="EI38" s="326" t="str">
        <f>IFERROR(VLOOKUP(DZ38&amp;EA38,WORK!$M$3:$P$42,4,FALSE),"")</f>
        <v/>
      </c>
      <c r="EJ38" s="327"/>
      <c r="EK38" s="70">
        <v>6</v>
      </c>
      <c r="EL38" s="4" t="s">
        <v>16</v>
      </c>
      <c r="EM38" s="558" t="str">
        <f>IFERROR(VLOOKUP(EK38&amp;EL38,WORK!$T$3:$W$42,2,FALSE),"")</f>
        <v/>
      </c>
      <c r="EN38" s="558"/>
      <c r="EO38" s="558"/>
      <c r="EP38" s="558"/>
      <c r="EQ38" s="558"/>
      <c r="ER38" s="558"/>
      <c r="ES38" s="558"/>
      <c r="ET38" s="326" t="str">
        <f>IFERROR(VLOOKUP(EK38&amp;EL38,WORK!$T$3:$W$42,4,FALSE),"")</f>
        <v/>
      </c>
      <c r="EU38" s="327"/>
      <c r="EV38" s="62"/>
      <c r="EW38" s="62"/>
      <c r="EX38" s="62"/>
      <c r="EY38" s="62"/>
      <c r="EZ38" s="62"/>
      <c r="FA38" s="62"/>
      <c r="FB38" s="62"/>
      <c r="FC38" s="62"/>
      <c r="FD38" s="62"/>
      <c r="FE38" s="62"/>
      <c r="FF38" s="62"/>
      <c r="FG38" s="62"/>
      <c r="FH38" s="62"/>
      <c r="FI38" s="301"/>
      <c r="FJ38" s="62"/>
      <c r="FK38" s="62"/>
      <c r="FL38" s="62"/>
      <c r="FM38" s="62"/>
      <c r="FN38" s="62"/>
      <c r="FO38" s="62"/>
      <c r="FP38" s="62"/>
      <c r="FQ38" s="62"/>
      <c r="FR38" s="561"/>
      <c r="FS38" s="57">
        <v>8</v>
      </c>
      <c r="FT38" s="558" t="str">
        <f>IFERROR(VLOOKUP($FR$31&amp;FS38,WORK!$AO$3:$AR$42,2,FALSE),"")</f>
        <v/>
      </c>
      <c r="FU38" s="558"/>
      <c r="FV38" s="558"/>
      <c r="FW38" s="558"/>
      <c r="FX38" s="558"/>
      <c r="FY38" s="558"/>
      <c r="FZ38" s="558"/>
      <c r="GA38" s="304" t="str">
        <f>IFERROR(VLOOKUP($FR$31&amp;FS38,WORK!$AO$3:$AR$42,4,FALSE),"")</f>
        <v/>
      </c>
      <c r="GB38" s="307"/>
      <c r="GC38" s="561"/>
      <c r="GD38" s="57">
        <v>8</v>
      </c>
      <c r="GE38" s="558" t="str">
        <f>IFERROR(VLOOKUP($GC$31&amp;GD38,WORK!$AV$3:$AY$42,2,FALSE),"")</f>
        <v/>
      </c>
      <c r="GF38" s="558"/>
      <c r="GG38" s="558"/>
      <c r="GH38" s="558"/>
      <c r="GI38" s="558"/>
      <c r="GJ38" s="558"/>
      <c r="GK38" s="558"/>
      <c r="GL38" s="313" t="str">
        <f>IFERROR(VLOOKUP($GC$31&amp;GD38,WORK!$AV$3:$AY$42,4,FALSE),"")</f>
        <v/>
      </c>
      <c r="GM38" s="317"/>
      <c r="GN38" s="561"/>
      <c r="GO38" s="83">
        <v>6</v>
      </c>
      <c r="GP38" s="558" t="str">
        <f>IFERROR(VLOOKUP($GN$33&amp;GO38,WORK!$BC$3:$BF$42,2,FALSE),"")</f>
        <v/>
      </c>
      <c r="GQ38" s="558"/>
      <c r="GR38" s="558"/>
      <c r="GS38" s="558"/>
      <c r="GT38" s="558"/>
      <c r="GU38" s="558"/>
      <c r="GV38" s="559"/>
      <c r="GW38" s="313" t="str">
        <f>IFERROR(VLOOKUP($GN$33&amp;GO38,WORK!$BC$3:$BF$42,4,FALSE),"")</f>
        <v/>
      </c>
      <c r="GX38" s="317"/>
      <c r="GY38" s="62"/>
    </row>
    <row r="39" spans="1:207" ht="18" customHeight="1" x14ac:dyDescent="0.2">
      <c r="A39" s="759">
        <v>17</v>
      </c>
      <c r="B39" s="760"/>
      <c r="C39" s="772">
        <f>入力シート!C38</f>
        <v>0</v>
      </c>
      <c r="D39" s="773"/>
      <c r="E39" s="773"/>
      <c r="F39" s="773"/>
      <c r="G39" s="773"/>
      <c r="H39" s="773"/>
      <c r="I39" s="773"/>
      <c r="J39" s="761">
        <f>入力シート!J38</f>
        <v>0</v>
      </c>
      <c r="K39" s="762"/>
      <c r="L39" s="762"/>
      <c r="M39" s="762"/>
      <c r="N39" s="762"/>
      <c r="O39" s="762"/>
      <c r="P39" s="762"/>
      <c r="Q39" s="762"/>
      <c r="R39" s="763"/>
      <c r="S39" s="746">
        <f>入力シート!S38</f>
        <v>0</v>
      </c>
      <c r="T39" s="747"/>
      <c r="U39" s="765">
        <f>入力シート!U38</f>
        <v>0</v>
      </c>
      <c r="V39" s="766"/>
      <c r="W39" s="766"/>
      <c r="X39" s="834">
        <f>入力シート!X38</f>
        <v>0</v>
      </c>
      <c r="Y39" s="765"/>
      <c r="Z39" s="768">
        <f>入力シート!Z38</f>
        <v>0</v>
      </c>
      <c r="AA39" s="747"/>
      <c r="AB39" s="764" t="str">
        <f>入力シート!AB38</f>
        <v/>
      </c>
      <c r="AC39" s="747"/>
      <c r="AD39" s="744">
        <f>入力シート!AD38</f>
        <v>0</v>
      </c>
      <c r="AE39" s="745"/>
      <c r="AF39" s="746">
        <f>入力シート!AF38</f>
        <v>0</v>
      </c>
      <c r="AG39" s="747"/>
      <c r="AH39" s="744">
        <f>入力シート!AH38</f>
        <v>0</v>
      </c>
      <c r="AI39" s="745"/>
      <c r="AJ39" s="746">
        <f>入力シート!AJ38</f>
        <v>0</v>
      </c>
      <c r="AK39" s="747"/>
      <c r="AL39" s="708">
        <f>入力シート!AL38</f>
        <v>0</v>
      </c>
      <c r="AM39" s="709"/>
      <c r="AN39" s="710">
        <f>入力シート!AN38</f>
        <v>0</v>
      </c>
      <c r="AO39" s="711"/>
      <c r="AP39" s="710">
        <f>入力シート!AP38</f>
        <v>0</v>
      </c>
      <c r="AQ39" s="735"/>
      <c r="AR39" s="708">
        <f>入力シート!AR38</f>
        <v>0</v>
      </c>
      <c r="AS39" s="709"/>
      <c r="AT39" s="710">
        <f>入力シート!AT38</f>
        <v>0</v>
      </c>
      <c r="AU39" s="711"/>
      <c r="AV39" s="710">
        <f>入力シート!AV38</f>
        <v>0</v>
      </c>
      <c r="AW39" s="735"/>
      <c r="AX39" s="708">
        <f>入力シート!AX38</f>
        <v>0</v>
      </c>
      <c r="AY39" s="709"/>
      <c r="AZ39" s="710">
        <f>入力シート!AZ38</f>
        <v>0</v>
      </c>
      <c r="BA39" s="711"/>
      <c r="BB39" s="710">
        <f>入力シート!BB38</f>
        <v>0</v>
      </c>
      <c r="BC39" s="735"/>
      <c r="BD39" s="708">
        <f>入力シート!BD38</f>
        <v>0</v>
      </c>
      <c r="BE39" s="709"/>
      <c r="BF39" s="710">
        <f>入力シート!BF38</f>
        <v>0</v>
      </c>
      <c r="BG39" s="711"/>
      <c r="BH39" s="710">
        <f>入力シート!BH38</f>
        <v>0</v>
      </c>
      <c r="BI39" s="735"/>
      <c r="BJ39" s="708">
        <f>入力シート!BJ38</f>
        <v>0</v>
      </c>
      <c r="BK39" s="709"/>
      <c r="BL39" s="710">
        <f>入力シート!BL38</f>
        <v>0</v>
      </c>
      <c r="BM39" s="711"/>
      <c r="BN39" s="710">
        <f>入力シート!BN38</f>
        <v>0</v>
      </c>
      <c r="BO39" s="735"/>
      <c r="BP39" s="708">
        <f>入力シート!BP38</f>
        <v>0</v>
      </c>
      <c r="BQ39" s="709"/>
      <c r="BR39" s="710">
        <f>入力シート!BR38</f>
        <v>0</v>
      </c>
      <c r="BS39" s="711"/>
      <c r="BT39" s="710">
        <f>入力シート!BT38</f>
        <v>0</v>
      </c>
      <c r="BU39" s="735"/>
      <c r="BV39" s="708">
        <f>入力シート!BV38</f>
        <v>0</v>
      </c>
      <c r="BW39" s="709"/>
      <c r="BX39" s="710">
        <f>入力シート!BX38</f>
        <v>0</v>
      </c>
      <c r="BY39" s="711"/>
      <c r="BZ39" s="710">
        <f>入力シート!BZ38</f>
        <v>0</v>
      </c>
      <c r="CA39" s="712"/>
      <c r="CB39" s="710">
        <f>入力シート!CB38</f>
        <v>0</v>
      </c>
      <c r="CC39" s="711"/>
      <c r="CD39" s="710">
        <f>入力シート!CD38</f>
        <v>0</v>
      </c>
      <c r="CE39" s="712"/>
      <c r="CF39" s="62"/>
      <c r="CG39" s="62"/>
      <c r="CH39" s="830"/>
      <c r="CI39" s="334">
        <v>19</v>
      </c>
      <c r="CJ39" s="636" t="str">
        <f>IFERROR(VLOOKUP($CH$21&amp;CI39,WORK!$BJ$3:$BM$42,2,FALSE),"")</f>
        <v/>
      </c>
      <c r="CK39" s="636"/>
      <c r="CL39" s="636"/>
      <c r="CM39" s="636"/>
      <c r="CN39" s="636"/>
      <c r="CO39" s="636"/>
      <c r="CP39" s="637"/>
      <c r="CQ39" s="313" t="str">
        <f>IFERROR(VLOOKUP($CH$21&amp;CI39,WORK!$BJ$3:$BM$42,4,FALSE),"")</f>
        <v/>
      </c>
      <c r="CR39" s="317"/>
      <c r="CS39" s="830"/>
      <c r="CT39" s="334">
        <v>19</v>
      </c>
      <c r="CU39" s="636" t="str">
        <f>IFERROR(VLOOKUP($CS$21&amp;CT39,WORK!$BJ$3:$BM$42,2,FALSE),"")</f>
        <v/>
      </c>
      <c r="CV39" s="636"/>
      <c r="CW39" s="636"/>
      <c r="CX39" s="636"/>
      <c r="CY39" s="636"/>
      <c r="CZ39" s="636"/>
      <c r="DA39" s="637"/>
      <c r="DB39" s="313" t="str">
        <f>IFERROR(VLOOKUP($CS$21&amp;CT39,WORK!$BJ$3:$BM$42,4,FALSE),"")</f>
        <v/>
      </c>
      <c r="DC39" s="317"/>
      <c r="DD39" s="9"/>
      <c r="DE39" s="9"/>
      <c r="DF39" s="642">
        <v>19</v>
      </c>
      <c r="DG39" s="361"/>
      <c r="DH39" s="629" t="str">
        <f>IFERROR(VLOOKUP($DF39,WORK!$A$3:$D$42,2,FALSE)," ")</f>
        <v xml:space="preserve"> </v>
      </c>
      <c r="DI39" s="643"/>
      <c r="DJ39" s="643"/>
      <c r="DK39" s="643"/>
      <c r="DL39" s="643"/>
      <c r="DM39" s="643"/>
      <c r="DN39" s="644"/>
      <c r="DO39" s="77" t="str">
        <f>IFERROR(VLOOKUP($DF39,WORK!$A$3:$D$42,4,FALSE)," ")</f>
        <v xml:space="preserve"> </v>
      </c>
      <c r="DP39" s="627">
        <v>19</v>
      </c>
      <c r="DQ39" s="430"/>
      <c r="DR39" s="628" t="str">
        <f>IFERROR(VLOOKUP($DP39,WORK!$F$3:$I$42,2,FALSE)," ")</f>
        <v xml:space="preserve"> </v>
      </c>
      <c r="DS39" s="628"/>
      <c r="DT39" s="628"/>
      <c r="DU39" s="628"/>
      <c r="DV39" s="628"/>
      <c r="DW39" s="628"/>
      <c r="DX39" s="629"/>
      <c r="DY39" s="77" t="str">
        <f>IFERROR(VLOOKUP($DP39,WORK!$F$3:$I$42,4,FALSE)," ")</f>
        <v xml:space="preserve"> </v>
      </c>
      <c r="DZ39" s="68">
        <v>7</v>
      </c>
      <c r="EA39" s="65">
        <v>1</v>
      </c>
      <c r="EB39" s="574" t="str">
        <f>IFERROR(VLOOKUP(DZ39&amp;EA39,WORK!$M$3:$P$42,2,FALSE),"")</f>
        <v/>
      </c>
      <c r="EC39" s="575"/>
      <c r="ED39" s="575"/>
      <c r="EE39" s="575"/>
      <c r="EF39" s="575"/>
      <c r="EG39" s="575"/>
      <c r="EH39" s="576"/>
      <c r="EI39" s="326" t="str">
        <f>IFERROR(VLOOKUP(DZ39&amp;EA39,WORK!$M$3:$P$42,4,FALSE),"")</f>
        <v/>
      </c>
      <c r="EJ39" s="314" t="str">
        <f>IF(EB39="","","平均年齢")</f>
        <v/>
      </c>
      <c r="EK39" s="68">
        <v>7</v>
      </c>
      <c r="EL39" s="298">
        <v>1</v>
      </c>
      <c r="EM39" s="558" t="str">
        <f>IFERROR(VLOOKUP(EK39&amp;EL39,WORK!$T$3:$W$42,2,FALSE),"")</f>
        <v/>
      </c>
      <c r="EN39" s="558"/>
      <c r="EO39" s="558"/>
      <c r="EP39" s="558"/>
      <c r="EQ39" s="558"/>
      <c r="ER39" s="558"/>
      <c r="ES39" s="558"/>
      <c r="ET39" s="326" t="str">
        <f>IFERROR(VLOOKUP(EK39&amp;EL39,WORK!$T$3:$W$42,4,FALSE),"")</f>
        <v/>
      </c>
      <c r="EU39" s="314" t="str">
        <f>IF(EM39="","","平均年齢")</f>
        <v/>
      </c>
      <c r="EV39" s="62"/>
      <c r="EW39" s="62"/>
      <c r="EX39" s="62"/>
      <c r="EY39" s="62"/>
      <c r="EZ39" s="62"/>
      <c r="FA39" s="62"/>
      <c r="FB39" s="62"/>
      <c r="FC39" s="62"/>
      <c r="FD39" s="62"/>
      <c r="FE39" s="62"/>
      <c r="FF39" s="62"/>
      <c r="FG39" s="62"/>
      <c r="FH39" s="62"/>
      <c r="FI39" s="301"/>
      <c r="FJ39" s="62"/>
      <c r="FK39" s="62"/>
      <c r="FL39" s="62"/>
      <c r="FM39" s="62"/>
      <c r="FN39" s="62"/>
      <c r="FO39" s="62"/>
      <c r="FP39" s="62"/>
      <c r="FQ39" s="62"/>
      <c r="FR39" s="561"/>
      <c r="FS39" s="2" t="s">
        <v>14</v>
      </c>
      <c r="FT39" s="558" t="str">
        <f>IFERROR(VLOOKUP($FR$31&amp;FS39,WORK!$AO$3:$AR$42,2,FALSE),"")</f>
        <v/>
      </c>
      <c r="FU39" s="558"/>
      <c r="FV39" s="558"/>
      <c r="FW39" s="558"/>
      <c r="FX39" s="558"/>
      <c r="FY39" s="558"/>
      <c r="FZ39" s="558"/>
      <c r="GA39" s="304" t="str">
        <f>IFERROR(VLOOKUP($FR$31&amp;FS39,WORK!$AO$3:$AR$42,4,FALSE),"")</f>
        <v/>
      </c>
      <c r="GB39" s="307"/>
      <c r="GC39" s="561"/>
      <c r="GD39" s="2" t="s">
        <v>14</v>
      </c>
      <c r="GE39" s="558" t="str">
        <f>IFERROR(VLOOKUP($GC$31&amp;GD39,WORK!$AV$3:$AY$42,2,FALSE),"")</f>
        <v/>
      </c>
      <c r="GF39" s="558"/>
      <c r="GG39" s="558"/>
      <c r="GH39" s="558"/>
      <c r="GI39" s="558"/>
      <c r="GJ39" s="558"/>
      <c r="GK39" s="558"/>
      <c r="GL39" s="313" t="str">
        <f>IFERROR(VLOOKUP($GC$31&amp;GD39,WORK!$AV$3:$AY$42,4,FALSE),"")</f>
        <v/>
      </c>
      <c r="GM39" s="317"/>
      <c r="GN39" s="561"/>
      <c r="GO39" s="83">
        <v>7</v>
      </c>
      <c r="GP39" s="558" t="str">
        <f>IFERROR(VLOOKUP($GN$33&amp;GO39,WORK!$BC$3:$BF$42,2,FALSE),"")</f>
        <v/>
      </c>
      <c r="GQ39" s="558"/>
      <c r="GR39" s="558"/>
      <c r="GS39" s="558"/>
      <c r="GT39" s="558"/>
      <c r="GU39" s="558"/>
      <c r="GV39" s="559"/>
      <c r="GW39" s="313" t="str">
        <f>IFERROR(VLOOKUP($GN$33&amp;GO39,WORK!$BC$3:$BF$42,4,FALSE),"")</f>
        <v/>
      </c>
      <c r="GX39" s="317"/>
      <c r="GY39" s="62"/>
    </row>
    <row r="40" spans="1:207" ht="18" customHeight="1" x14ac:dyDescent="0.2">
      <c r="A40" s="759">
        <v>18</v>
      </c>
      <c r="B40" s="760"/>
      <c r="C40" s="772">
        <f>入力シート!C39</f>
        <v>0</v>
      </c>
      <c r="D40" s="773"/>
      <c r="E40" s="773"/>
      <c r="F40" s="773"/>
      <c r="G40" s="773"/>
      <c r="H40" s="773"/>
      <c r="I40" s="773"/>
      <c r="J40" s="761">
        <f>入力シート!J39</f>
        <v>0</v>
      </c>
      <c r="K40" s="762"/>
      <c r="L40" s="762"/>
      <c r="M40" s="762"/>
      <c r="N40" s="762"/>
      <c r="O40" s="762"/>
      <c r="P40" s="762"/>
      <c r="Q40" s="762"/>
      <c r="R40" s="763"/>
      <c r="S40" s="746">
        <f>入力シート!S39</f>
        <v>0</v>
      </c>
      <c r="T40" s="747"/>
      <c r="U40" s="765">
        <f>入力シート!U39</f>
        <v>0</v>
      </c>
      <c r="V40" s="766"/>
      <c r="W40" s="766"/>
      <c r="X40" s="834">
        <f>入力シート!X39</f>
        <v>0</v>
      </c>
      <c r="Y40" s="765"/>
      <c r="Z40" s="768">
        <f>入力シート!Z39</f>
        <v>0</v>
      </c>
      <c r="AA40" s="747"/>
      <c r="AB40" s="764" t="str">
        <f>入力シート!AB39</f>
        <v/>
      </c>
      <c r="AC40" s="747"/>
      <c r="AD40" s="744">
        <f>入力シート!AD39</f>
        <v>0</v>
      </c>
      <c r="AE40" s="745"/>
      <c r="AF40" s="746">
        <f>入力シート!AF39</f>
        <v>0</v>
      </c>
      <c r="AG40" s="747"/>
      <c r="AH40" s="744">
        <f>入力シート!AH39</f>
        <v>0</v>
      </c>
      <c r="AI40" s="745"/>
      <c r="AJ40" s="746">
        <f>入力シート!AJ39</f>
        <v>0</v>
      </c>
      <c r="AK40" s="747"/>
      <c r="AL40" s="708">
        <f>入力シート!AL39</f>
        <v>0</v>
      </c>
      <c r="AM40" s="709"/>
      <c r="AN40" s="710">
        <f>入力シート!AN39</f>
        <v>0</v>
      </c>
      <c r="AO40" s="711"/>
      <c r="AP40" s="710">
        <f>入力シート!AP39</f>
        <v>0</v>
      </c>
      <c r="AQ40" s="735"/>
      <c r="AR40" s="708">
        <f>入力シート!AR39</f>
        <v>0</v>
      </c>
      <c r="AS40" s="709"/>
      <c r="AT40" s="710">
        <f>入力シート!AT39</f>
        <v>0</v>
      </c>
      <c r="AU40" s="711"/>
      <c r="AV40" s="710">
        <f>入力シート!AV39</f>
        <v>0</v>
      </c>
      <c r="AW40" s="735"/>
      <c r="AX40" s="708">
        <f>入力シート!AX39</f>
        <v>0</v>
      </c>
      <c r="AY40" s="709"/>
      <c r="AZ40" s="710">
        <f>入力シート!AZ39</f>
        <v>0</v>
      </c>
      <c r="BA40" s="711"/>
      <c r="BB40" s="710">
        <f>入力シート!BB39</f>
        <v>0</v>
      </c>
      <c r="BC40" s="735"/>
      <c r="BD40" s="708">
        <f>入力シート!BD39</f>
        <v>0</v>
      </c>
      <c r="BE40" s="709"/>
      <c r="BF40" s="710">
        <f>入力シート!BF39</f>
        <v>0</v>
      </c>
      <c r="BG40" s="711"/>
      <c r="BH40" s="710">
        <f>入力シート!BH39</f>
        <v>0</v>
      </c>
      <c r="BI40" s="735"/>
      <c r="BJ40" s="708">
        <f>入力シート!BJ39</f>
        <v>0</v>
      </c>
      <c r="BK40" s="709"/>
      <c r="BL40" s="710">
        <f>入力シート!BL39</f>
        <v>0</v>
      </c>
      <c r="BM40" s="711"/>
      <c r="BN40" s="710">
        <f>入力シート!BN39</f>
        <v>0</v>
      </c>
      <c r="BO40" s="735"/>
      <c r="BP40" s="708">
        <f>入力シート!BP39</f>
        <v>0</v>
      </c>
      <c r="BQ40" s="709"/>
      <c r="BR40" s="710">
        <f>入力シート!BR39</f>
        <v>0</v>
      </c>
      <c r="BS40" s="711"/>
      <c r="BT40" s="710">
        <f>入力シート!BT39</f>
        <v>0</v>
      </c>
      <c r="BU40" s="735"/>
      <c r="BV40" s="708">
        <f>入力シート!BV39</f>
        <v>0</v>
      </c>
      <c r="BW40" s="709"/>
      <c r="BX40" s="710">
        <f>入力シート!BX39</f>
        <v>0</v>
      </c>
      <c r="BY40" s="711"/>
      <c r="BZ40" s="710">
        <f>入力シート!BZ39</f>
        <v>0</v>
      </c>
      <c r="CA40" s="712"/>
      <c r="CB40" s="710">
        <f>入力シート!CB39</f>
        <v>0</v>
      </c>
      <c r="CC40" s="711"/>
      <c r="CD40" s="710">
        <f>入力シート!CD39</f>
        <v>0</v>
      </c>
      <c r="CE40" s="712"/>
      <c r="CF40" s="62"/>
      <c r="CG40" s="62"/>
      <c r="CH40" s="831"/>
      <c r="CI40" s="334">
        <v>20</v>
      </c>
      <c r="CJ40" s="636" t="str">
        <f>IFERROR(VLOOKUP($CH$21&amp;CI40,WORK!$BJ$3:$BM$42,2,FALSE),"")</f>
        <v/>
      </c>
      <c r="CK40" s="636"/>
      <c r="CL40" s="636"/>
      <c r="CM40" s="636"/>
      <c r="CN40" s="636"/>
      <c r="CO40" s="636"/>
      <c r="CP40" s="637"/>
      <c r="CQ40" s="339" t="str">
        <f>IFERROR(VLOOKUP($CH$21&amp;CI40,WORK!$BJ$3:$BM$42,4,FALSE),"")</f>
        <v/>
      </c>
      <c r="CR40" s="324"/>
      <c r="CS40" s="831"/>
      <c r="CT40" s="334">
        <v>20</v>
      </c>
      <c r="CU40" s="636" t="str">
        <f>IFERROR(VLOOKUP($CS$21&amp;CT40,WORK!$BJ$3:$BM$42,2,FALSE),"")</f>
        <v/>
      </c>
      <c r="CV40" s="636"/>
      <c r="CW40" s="636"/>
      <c r="CX40" s="636"/>
      <c r="CY40" s="636"/>
      <c r="CZ40" s="636"/>
      <c r="DA40" s="637"/>
      <c r="DB40" s="339" t="str">
        <f>IFERROR(VLOOKUP($CS$21&amp;CT40,WORK!$BJ$3:$BM$42,4,FALSE),"")</f>
        <v/>
      </c>
      <c r="DC40" s="324"/>
      <c r="DD40" s="9"/>
      <c r="DE40" s="9"/>
      <c r="DF40" s="642">
        <v>20</v>
      </c>
      <c r="DG40" s="361"/>
      <c r="DH40" s="629" t="str">
        <f>IFERROR(VLOOKUP($DF40,WORK!$A$3:$D$42,2,FALSE)," ")</f>
        <v xml:space="preserve"> </v>
      </c>
      <c r="DI40" s="643"/>
      <c r="DJ40" s="643"/>
      <c r="DK40" s="643"/>
      <c r="DL40" s="643"/>
      <c r="DM40" s="643"/>
      <c r="DN40" s="644"/>
      <c r="DO40" s="77" t="str">
        <f>IFERROR(VLOOKUP($DF40,WORK!$A$3:$D$42,4,FALSE)," ")</f>
        <v xml:space="preserve"> </v>
      </c>
      <c r="DP40" s="627">
        <v>20</v>
      </c>
      <c r="DQ40" s="430"/>
      <c r="DR40" s="628" t="str">
        <f>IFERROR(VLOOKUP($DP40,WORK!$F$3:$I$42,2,FALSE)," ")</f>
        <v xml:space="preserve"> </v>
      </c>
      <c r="DS40" s="628"/>
      <c r="DT40" s="628"/>
      <c r="DU40" s="628"/>
      <c r="DV40" s="628"/>
      <c r="DW40" s="628"/>
      <c r="DX40" s="629"/>
      <c r="DY40" s="77" t="str">
        <f>IFERROR(VLOOKUP($DP40,WORK!$F$3:$I$42,4,FALSE)," ")</f>
        <v xml:space="preserve"> </v>
      </c>
      <c r="DZ40" s="300">
        <v>7</v>
      </c>
      <c r="EA40" s="299">
        <v>2</v>
      </c>
      <c r="EB40" s="574" t="str">
        <f>IFERROR(VLOOKUP(DZ40&amp;EA40,WORK!$M$3:$P$42,2,FALSE),"")</f>
        <v/>
      </c>
      <c r="EC40" s="575"/>
      <c r="ED40" s="575"/>
      <c r="EE40" s="575"/>
      <c r="EF40" s="575"/>
      <c r="EG40" s="575"/>
      <c r="EH40" s="576"/>
      <c r="EI40" s="326" t="str">
        <f>IFERROR(VLOOKUP(DZ40&amp;EA40,WORK!$M$3:$P$42,4,FALSE),"")</f>
        <v/>
      </c>
      <c r="EJ40" s="315" t="str">
        <f>IFERROR(ROUNDDOWN(AVERAGE(EI39,EI40),0),"")</f>
        <v/>
      </c>
      <c r="EK40" s="300">
        <v>7</v>
      </c>
      <c r="EL40" s="298">
        <v>2</v>
      </c>
      <c r="EM40" s="558" t="str">
        <f>IFERROR(VLOOKUP(EK40&amp;EL40,WORK!$T$3:$W$42,2,FALSE),"")</f>
        <v/>
      </c>
      <c r="EN40" s="558"/>
      <c r="EO40" s="558"/>
      <c r="EP40" s="558"/>
      <c r="EQ40" s="558"/>
      <c r="ER40" s="558"/>
      <c r="ES40" s="558"/>
      <c r="ET40" s="326" t="str">
        <f>IFERROR(VLOOKUP(EK40&amp;EL40,WORK!$T$3:$W$42,4,FALSE),"")</f>
        <v/>
      </c>
      <c r="EU40" s="315" t="str">
        <f>IFERROR(ROUNDDOWN(AVERAGE(ET39,ET40),0),"")</f>
        <v/>
      </c>
      <c r="EV40" s="62"/>
      <c r="EW40" s="62"/>
      <c r="EX40" s="62"/>
      <c r="EY40" s="62"/>
      <c r="EZ40" s="62"/>
      <c r="FA40" s="62"/>
      <c r="FB40" s="62"/>
      <c r="FC40" s="62"/>
      <c r="FD40" s="62"/>
      <c r="FE40" s="62"/>
      <c r="FF40" s="62"/>
      <c r="FG40" s="62"/>
      <c r="FH40" s="62"/>
      <c r="FI40" s="301"/>
      <c r="FJ40" s="62"/>
      <c r="FK40" s="62"/>
      <c r="FL40" s="62"/>
      <c r="FM40" s="62"/>
      <c r="FN40" s="62"/>
      <c r="FO40" s="62"/>
      <c r="FP40" s="62"/>
      <c r="FQ40" s="62"/>
      <c r="FR40" s="563"/>
      <c r="FS40" s="2" t="s">
        <v>15</v>
      </c>
      <c r="FT40" s="558" t="str">
        <f>IFERROR(VLOOKUP($FR$31&amp;FS40,WORK!$AO$3:$AR$42,2,FALSE),"")</f>
        <v/>
      </c>
      <c r="FU40" s="558"/>
      <c r="FV40" s="558"/>
      <c r="FW40" s="558"/>
      <c r="FX40" s="558"/>
      <c r="FY40" s="558"/>
      <c r="FZ40" s="558"/>
      <c r="GA40" s="304" t="str">
        <f>IFERROR(VLOOKUP($FR$31&amp;FS40,WORK!$AO$3:$AR$42,4,FALSE),"")</f>
        <v/>
      </c>
      <c r="GB40" s="310"/>
      <c r="GC40" s="563"/>
      <c r="GD40" s="2" t="s">
        <v>15</v>
      </c>
      <c r="GE40" s="558" t="str">
        <f>IFERROR(VLOOKUP($GC$31&amp;GD40,WORK!$AV$3:$AY$42,2,FALSE),"")</f>
        <v/>
      </c>
      <c r="GF40" s="558"/>
      <c r="GG40" s="558"/>
      <c r="GH40" s="558"/>
      <c r="GI40" s="558"/>
      <c r="GJ40" s="558"/>
      <c r="GK40" s="558"/>
      <c r="GL40" s="313" t="str">
        <f>IFERROR(VLOOKUP($GC$31&amp;GD40,WORK!$AV$3:$AY$42,4,FALSE),"")</f>
        <v/>
      </c>
      <c r="GM40" s="317"/>
      <c r="GN40" s="561"/>
      <c r="GO40" s="83">
        <v>8</v>
      </c>
      <c r="GP40" s="558" t="str">
        <f>IFERROR(VLOOKUP($GN$33&amp;GO40,WORK!$BC$3:$BF$42,2,FALSE),"")</f>
        <v/>
      </c>
      <c r="GQ40" s="558"/>
      <c r="GR40" s="558"/>
      <c r="GS40" s="558"/>
      <c r="GT40" s="558"/>
      <c r="GU40" s="558"/>
      <c r="GV40" s="559"/>
      <c r="GW40" s="313" t="str">
        <f>IFERROR(VLOOKUP($GN$33&amp;GO40,WORK!$BC$3:$BF$42,4,FALSE),"")</f>
        <v/>
      </c>
      <c r="GX40" s="317"/>
      <c r="GY40" s="62"/>
    </row>
    <row r="41" spans="1:207" ht="18" customHeight="1" x14ac:dyDescent="0.2">
      <c r="A41" s="759">
        <v>19</v>
      </c>
      <c r="B41" s="760"/>
      <c r="C41" s="772">
        <f>入力シート!C40</f>
        <v>0</v>
      </c>
      <c r="D41" s="773"/>
      <c r="E41" s="773"/>
      <c r="F41" s="773"/>
      <c r="G41" s="773"/>
      <c r="H41" s="773"/>
      <c r="I41" s="773"/>
      <c r="J41" s="761">
        <f>入力シート!J40</f>
        <v>0</v>
      </c>
      <c r="K41" s="762"/>
      <c r="L41" s="762"/>
      <c r="M41" s="762"/>
      <c r="N41" s="762"/>
      <c r="O41" s="762"/>
      <c r="P41" s="762"/>
      <c r="Q41" s="762"/>
      <c r="R41" s="763"/>
      <c r="S41" s="746">
        <f>入力シート!S40</f>
        <v>0</v>
      </c>
      <c r="T41" s="747"/>
      <c r="U41" s="765">
        <f>入力シート!U40</f>
        <v>0</v>
      </c>
      <c r="V41" s="766"/>
      <c r="W41" s="766"/>
      <c r="X41" s="834">
        <f>入力シート!X40</f>
        <v>0</v>
      </c>
      <c r="Y41" s="765"/>
      <c r="Z41" s="768">
        <f>入力シート!Z40</f>
        <v>0</v>
      </c>
      <c r="AA41" s="747"/>
      <c r="AB41" s="764" t="str">
        <f>入力シート!AB40</f>
        <v/>
      </c>
      <c r="AC41" s="747"/>
      <c r="AD41" s="744">
        <f>入力シート!AD40</f>
        <v>0</v>
      </c>
      <c r="AE41" s="745"/>
      <c r="AF41" s="746">
        <f>入力シート!AF40</f>
        <v>0</v>
      </c>
      <c r="AG41" s="747"/>
      <c r="AH41" s="744">
        <f>入力シート!AH40</f>
        <v>0</v>
      </c>
      <c r="AI41" s="745"/>
      <c r="AJ41" s="746">
        <f>入力シート!AJ40</f>
        <v>0</v>
      </c>
      <c r="AK41" s="747"/>
      <c r="AL41" s="708">
        <f>入力シート!AL40</f>
        <v>0</v>
      </c>
      <c r="AM41" s="709"/>
      <c r="AN41" s="710">
        <f>入力シート!AN40</f>
        <v>0</v>
      </c>
      <c r="AO41" s="711"/>
      <c r="AP41" s="710">
        <f>入力シート!AP40</f>
        <v>0</v>
      </c>
      <c r="AQ41" s="735"/>
      <c r="AR41" s="708">
        <f>入力シート!AR40</f>
        <v>0</v>
      </c>
      <c r="AS41" s="709"/>
      <c r="AT41" s="710">
        <f>入力シート!AT40</f>
        <v>0</v>
      </c>
      <c r="AU41" s="711"/>
      <c r="AV41" s="710">
        <f>入力シート!AV40</f>
        <v>0</v>
      </c>
      <c r="AW41" s="735"/>
      <c r="AX41" s="708">
        <f>入力シート!AX40</f>
        <v>0</v>
      </c>
      <c r="AY41" s="709"/>
      <c r="AZ41" s="710">
        <f>入力シート!AZ40</f>
        <v>0</v>
      </c>
      <c r="BA41" s="711"/>
      <c r="BB41" s="710">
        <f>入力シート!BB40</f>
        <v>0</v>
      </c>
      <c r="BC41" s="735"/>
      <c r="BD41" s="708">
        <f>入力シート!BD40</f>
        <v>0</v>
      </c>
      <c r="BE41" s="709"/>
      <c r="BF41" s="710">
        <f>入力シート!BF40</f>
        <v>0</v>
      </c>
      <c r="BG41" s="711"/>
      <c r="BH41" s="710">
        <f>入力シート!BH40</f>
        <v>0</v>
      </c>
      <c r="BI41" s="735"/>
      <c r="BJ41" s="708">
        <f>入力シート!BJ40</f>
        <v>0</v>
      </c>
      <c r="BK41" s="709"/>
      <c r="BL41" s="710">
        <f>入力シート!BL40</f>
        <v>0</v>
      </c>
      <c r="BM41" s="711"/>
      <c r="BN41" s="710">
        <f>入力シート!BN40</f>
        <v>0</v>
      </c>
      <c r="BO41" s="735"/>
      <c r="BP41" s="708">
        <f>入力シート!BP40</f>
        <v>0</v>
      </c>
      <c r="BQ41" s="709"/>
      <c r="BR41" s="710">
        <f>入力シート!BR40</f>
        <v>0</v>
      </c>
      <c r="BS41" s="711"/>
      <c r="BT41" s="710">
        <f>入力シート!BT40</f>
        <v>0</v>
      </c>
      <c r="BU41" s="735"/>
      <c r="BV41" s="708">
        <f>入力シート!BV40</f>
        <v>0</v>
      </c>
      <c r="BW41" s="709"/>
      <c r="BX41" s="710">
        <f>入力シート!BX40</f>
        <v>0</v>
      </c>
      <c r="BY41" s="711"/>
      <c r="BZ41" s="710">
        <f>入力シート!BZ40</f>
        <v>0</v>
      </c>
      <c r="CA41" s="712"/>
      <c r="CB41" s="710">
        <f>入力シート!CB40</f>
        <v>0</v>
      </c>
      <c r="CC41" s="711"/>
      <c r="CD41" s="710">
        <f>入力シート!CD40</f>
        <v>0</v>
      </c>
      <c r="CE41" s="712"/>
      <c r="CF41" s="62"/>
      <c r="CG41" s="62"/>
      <c r="CH41" s="830" t="s">
        <v>143</v>
      </c>
      <c r="CI41" s="340">
        <v>1</v>
      </c>
      <c r="CJ41" s="636" t="str">
        <f>IFERROR(VLOOKUP($CH$41&amp;CI41,WORK!$BJ$3:$BM$42,2,FALSE),"")</f>
        <v/>
      </c>
      <c r="CK41" s="636"/>
      <c r="CL41" s="636"/>
      <c r="CM41" s="636"/>
      <c r="CN41" s="636"/>
      <c r="CO41" s="636"/>
      <c r="CP41" s="637"/>
      <c r="CQ41" s="313" t="str">
        <f>IFERROR(VLOOKUP($CH$41&amp;CI41,WORK!$BJ$3:$BM$42,4,FALSE),"")</f>
        <v/>
      </c>
      <c r="CR41" s="314" t="str">
        <f>IF(CJ41="","","平均年齢")</f>
        <v/>
      </c>
      <c r="CS41" s="830" t="s">
        <v>358</v>
      </c>
      <c r="CT41" s="340">
        <v>1</v>
      </c>
      <c r="CU41" s="636" t="str">
        <f>IFERROR(VLOOKUP($CS$41&amp;CT41,WORK!$BJ$3:$BM$42,2,FALSE),"")</f>
        <v/>
      </c>
      <c r="CV41" s="636"/>
      <c r="CW41" s="636"/>
      <c r="CX41" s="636"/>
      <c r="CY41" s="636"/>
      <c r="CZ41" s="636"/>
      <c r="DA41" s="637"/>
      <c r="DB41" s="313" t="str">
        <f>IFERROR(VLOOKUP($CS$41&amp;CT41,WORK!$BJ$3:$BM$42,4,FALSE),"")</f>
        <v/>
      </c>
      <c r="DC41" s="314" t="str">
        <f>IF(CU41="","","平均年齢")</f>
        <v/>
      </c>
      <c r="DD41" s="9"/>
      <c r="DE41" s="9"/>
      <c r="DF41" s="642">
        <v>21</v>
      </c>
      <c r="DG41" s="361"/>
      <c r="DH41" s="629" t="str">
        <f>IFERROR(VLOOKUP($DF41,WORK!$A$3:$D$42,2,FALSE)," ")</f>
        <v xml:space="preserve"> </v>
      </c>
      <c r="DI41" s="643"/>
      <c r="DJ41" s="643"/>
      <c r="DK41" s="643"/>
      <c r="DL41" s="643"/>
      <c r="DM41" s="643"/>
      <c r="DN41" s="644"/>
      <c r="DO41" s="77" t="str">
        <f>IFERROR(VLOOKUP($DF41,WORK!$A$3:$D$42,4,FALSE)," ")</f>
        <v xml:space="preserve"> </v>
      </c>
      <c r="DP41" s="627">
        <v>21</v>
      </c>
      <c r="DQ41" s="430"/>
      <c r="DR41" s="628" t="str">
        <f>IFERROR(VLOOKUP($DP41,WORK!$F$3:$I$42,2,FALSE)," ")</f>
        <v xml:space="preserve"> </v>
      </c>
      <c r="DS41" s="628"/>
      <c r="DT41" s="628"/>
      <c r="DU41" s="628"/>
      <c r="DV41" s="628"/>
      <c r="DW41" s="628"/>
      <c r="DX41" s="629"/>
      <c r="DY41" s="77" t="str">
        <f>IFERROR(VLOOKUP($DP41,WORK!$F$3:$I$42,4,FALSE)," ")</f>
        <v xml:space="preserve"> </v>
      </c>
      <c r="DZ41" s="70">
        <v>7</v>
      </c>
      <c r="EA41" s="55" t="s">
        <v>16</v>
      </c>
      <c r="EB41" s="574" t="str">
        <f>IFERROR(VLOOKUP(DZ41&amp;EA41,WORK!$M$3:$P$42,2,FALSE),"")</f>
        <v/>
      </c>
      <c r="EC41" s="575"/>
      <c r="ED41" s="575"/>
      <c r="EE41" s="575"/>
      <c r="EF41" s="575"/>
      <c r="EG41" s="575"/>
      <c r="EH41" s="576"/>
      <c r="EI41" s="326" t="str">
        <f>IFERROR(VLOOKUP(DZ41&amp;EA41,WORK!$M$3:$P$42,4,FALSE),"")</f>
        <v/>
      </c>
      <c r="EJ41" s="327"/>
      <c r="EK41" s="70">
        <v>7</v>
      </c>
      <c r="EL41" s="4" t="s">
        <v>16</v>
      </c>
      <c r="EM41" s="558" t="str">
        <f>IFERROR(VLOOKUP(EK41&amp;EL41,WORK!$T$3:$W$42,2,FALSE),"")</f>
        <v/>
      </c>
      <c r="EN41" s="558"/>
      <c r="EO41" s="558"/>
      <c r="EP41" s="558"/>
      <c r="EQ41" s="558"/>
      <c r="ER41" s="558"/>
      <c r="ES41" s="558"/>
      <c r="ET41" s="326" t="str">
        <f>IFERROR(VLOOKUP(EK41&amp;EL41,WORK!$T$3:$W$42,4,FALSE),"")</f>
        <v/>
      </c>
      <c r="EU41" s="327"/>
      <c r="EV41" s="62"/>
      <c r="EW41" s="62"/>
      <c r="EX41" s="62"/>
      <c r="EY41" s="62"/>
      <c r="EZ41" s="62"/>
      <c r="FA41" s="62"/>
      <c r="FB41" s="62"/>
      <c r="FC41" s="62"/>
      <c r="FD41" s="62"/>
      <c r="FE41" s="62"/>
      <c r="FF41" s="62"/>
      <c r="FG41" s="62"/>
      <c r="FH41" s="62"/>
      <c r="FI41" s="301"/>
      <c r="FJ41" s="62"/>
      <c r="FK41" s="62"/>
      <c r="FL41" s="62"/>
      <c r="FM41" s="62"/>
      <c r="FN41" s="62"/>
      <c r="FO41" s="62"/>
      <c r="FP41" s="62"/>
      <c r="FQ41" s="62"/>
      <c r="FR41" s="560" t="s">
        <v>226</v>
      </c>
      <c r="FS41" s="57">
        <v>1</v>
      </c>
      <c r="FT41" s="558" t="str">
        <f>IFERROR(VLOOKUP($FR$41&amp;FS41,WORK!$AO$3:$AR$42,2,FALSE),"")</f>
        <v/>
      </c>
      <c r="FU41" s="558"/>
      <c r="FV41" s="558"/>
      <c r="FW41" s="558"/>
      <c r="FX41" s="558"/>
      <c r="FY41" s="558"/>
      <c r="FZ41" s="558"/>
      <c r="GA41" s="309" t="str">
        <f>IFERROR(VLOOKUP($FR$41&amp;FS41,WORK!$AO$3:$AR$42,4,FALSE),"")</f>
        <v/>
      </c>
      <c r="GB41" s="303" t="str">
        <f>IF(FT41="","","平均年齢")</f>
        <v/>
      </c>
      <c r="GC41" s="560" t="s">
        <v>226</v>
      </c>
      <c r="GD41" s="57">
        <v>1</v>
      </c>
      <c r="GE41" s="558" t="str">
        <f>IFERROR(VLOOKUP($GC$41&amp;GD41,WORK!$AV$3:$AY$42,2,FALSE),"")</f>
        <v/>
      </c>
      <c r="GF41" s="558"/>
      <c r="GG41" s="558"/>
      <c r="GH41" s="558"/>
      <c r="GI41" s="558"/>
      <c r="GJ41" s="558"/>
      <c r="GK41" s="558"/>
      <c r="GL41" s="319" t="str">
        <f>IFERROR(VLOOKUP($GC$41&amp;GD41,WORK!$AV$3:$AY$42,4,FALSE),"")</f>
        <v/>
      </c>
      <c r="GM41" s="314" t="str">
        <f>IF(GE41="","","平均年齢")</f>
        <v/>
      </c>
      <c r="GN41" s="561"/>
      <c r="GO41" s="296">
        <v>9</v>
      </c>
      <c r="GP41" s="558" t="str">
        <f>IFERROR(VLOOKUP($GN$33&amp;GO41,WORK!$BC$3:$BF$42,2,FALSE),"")</f>
        <v/>
      </c>
      <c r="GQ41" s="558"/>
      <c r="GR41" s="558"/>
      <c r="GS41" s="558"/>
      <c r="GT41" s="558"/>
      <c r="GU41" s="558"/>
      <c r="GV41" s="559"/>
      <c r="GW41" s="313" t="str">
        <f>IFERROR(VLOOKUP($GN$33&amp;GO41,WORK!$BC$3:$BF$42,4,FALSE),"")</f>
        <v/>
      </c>
      <c r="GX41" s="317"/>
      <c r="GY41" s="62"/>
    </row>
    <row r="42" spans="1:207" ht="18" customHeight="1" x14ac:dyDescent="0.2">
      <c r="A42" s="759">
        <v>20</v>
      </c>
      <c r="B42" s="760"/>
      <c r="C42" s="772">
        <f>入力シート!C41</f>
        <v>0</v>
      </c>
      <c r="D42" s="773"/>
      <c r="E42" s="773"/>
      <c r="F42" s="773"/>
      <c r="G42" s="773"/>
      <c r="H42" s="773"/>
      <c r="I42" s="773"/>
      <c r="J42" s="761">
        <f>入力シート!J41</f>
        <v>0</v>
      </c>
      <c r="K42" s="762"/>
      <c r="L42" s="762"/>
      <c r="M42" s="762"/>
      <c r="N42" s="762"/>
      <c r="O42" s="762"/>
      <c r="P42" s="762"/>
      <c r="Q42" s="762"/>
      <c r="R42" s="763"/>
      <c r="S42" s="746">
        <f>入力シート!S41</f>
        <v>0</v>
      </c>
      <c r="T42" s="747"/>
      <c r="U42" s="765">
        <f>入力シート!U41</f>
        <v>0</v>
      </c>
      <c r="V42" s="766"/>
      <c r="W42" s="766"/>
      <c r="X42" s="834">
        <f>入力シート!X41</f>
        <v>0</v>
      </c>
      <c r="Y42" s="765"/>
      <c r="Z42" s="768">
        <f>入力シート!Z41</f>
        <v>0</v>
      </c>
      <c r="AA42" s="747"/>
      <c r="AB42" s="764" t="str">
        <f>入力シート!AB41</f>
        <v/>
      </c>
      <c r="AC42" s="747"/>
      <c r="AD42" s="744">
        <f>入力シート!AD41</f>
        <v>0</v>
      </c>
      <c r="AE42" s="745"/>
      <c r="AF42" s="746">
        <f>入力シート!AF41</f>
        <v>0</v>
      </c>
      <c r="AG42" s="747"/>
      <c r="AH42" s="744">
        <f>入力シート!AH41</f>
        <v>0</v>
      </c>
      <c r="AI42" s="745"/>
      <c r="AJ42" s="746">
        <f>入力シート!AJ41</f>
        <v>0</v>
      </c>
      <c r="AK42" s="747"/>
      <c r="AL42" s="708">
        <f>入力シート!AL41</f>
        <v>0</v>
      </c>
      <c r="AM42" s="709"/>
      <c r="AN42" s="710">
        <f>入力シート!AN41</f>
        <v>0</v>
      </c>
      <c r="AO42" s="711"/>
      <c r="AP42" s="710">
        <f>入力シート!AP41</f>
        <v>0</v>
      </c>
      <c r="AQ42" s="735"/>
      <c r="AR42" s="708">
        <f>入力シート!AR41</f>
        <v>0</v>
      </c>
      <c r="AS42" s="709"/>
      <c r="AT42" s="710">
        <f>入力シート!AT41</f>
        <v>0</v>
      </c>
      <c r="AU42" s="711"/>
      <c r="AV42" s="710">
        <f>入力シート!AV41</f>
        <v>0</v>
      </c>
      <c r="AW42" s="735"/>
      <c r="AX42" s="708">
        <f>入力シート!AX41</f>
        <v>0</v>
      </c>
      <c r="AY42" s="709"/>
      <c r="AZ42" s="710">
        <f>入力シート!AZ41</f>
        <v>0</v>
      </c>
      <c r="BA42" s="711"/>
      <c r="BB42" s="710">
        <f>入力シート!BB41</f>
        <v>0</v>
      </c>
      <c r="BC42" s="735"/>
      <c r="BD42" s="708">
        <f>入力シート!BD41</f>
        <v>0</v>
      </c>
      <c r="BE42" s="709"/>
      <c r="BF42" s="710">
        <f>入力シート!BF41</f>
        <v>0</v>
      </c>
      <c r="BG42" s="711"/>
      <c r="BH42" s="710">
        <f>入力シート!BH41</f>
        <v>0</v>
      </c>
      <c r="BI42" s="735"/>
      <c r="BJ42" s="708">
        <f>入力シート!BJ41</f>
        <v>0</v>
      </c>
      <c r="BK42" s="709"/>
      <c r="BL42" s="710">
        <f>入力シート!BL41</f>
        <v>0</v>
      </c>
      <c r="BM42" s="711"/>
      <c r="BN42" s="710">
        <f>入力シート!BN41</f>
        <v>0</v>
      </c>
      <c r="BO42" s="735"/>
      <c r="BP42" s="708">
        <f>入力シート!BP41</f>
        <v>0</v>
      </c>
      <c r="BQ42" s="709"/>
      <c r="BR42" s="710">
        <f>入力シート!BR41</f>
        <v>0</v>
      </c>
      <c r="BS42" s="711"/>
      <c r="BT42" s="710">
        <f>入力シート!BT41</f>
        <v>0</v>
      </c>
      <c r="BU42" s="735"/>
      <c r="BV42" s="708">
        <f>入力シート!BV41</f>
        <v>0</v>
      </c>
      <c r="BW42" s="709"/>
      <c r="BX42" s="710">
        <f>入力シート!BX41</f>
        <v>0</v>
      </c>
      <c r="BY42" s="711"/>
      <c r="BZ42" s="710">
        <f>入力シート!BZ41</f>
        <v>0</v>
      </c>
      <c r="CA42" s="712"/>
      <c r="CB42" s="710">
        <f>入力シート!CB41</f>
        <v>0</v>
      </c>
      <c r="CC42" s="711"/>
      <c r="CD42" s="710">
        <f>入力シート!CD41</f>
        <v>0</v>
      </c>
      <c r="CE42" s="712"/>
      <c r="CF42" s="62"/>
      <c r="CG42" s="62"/>
      <c r="CH42" s="830"/>
      <c r="CI42" s="334">
        <v>2</v>
      </c>
      <c r="CJ42" s="636" t="str">
        <f>IFERROR(VLOOKUP($CH$41&amp;CI42,WORK!$BJ$3:$BM$42,2,FALSE),"")</f>
        <v/>
      </c>
      <c r="CK42" s="636"/>
      <c r="CL42" s="636"/>
      <c r="CM42" s="636"/>
      <c r="CN42" s="636"/>
      <c r="CO42" s="636"/>
      <c r="CP42" s="637"/>
      <c r="CQ42" s="313" t="str">
        <f>IFERROR(VLOOKUP($CH$41&amp;CI42,WORK!$BJ$3:$BM$42,4,FALSE),"")</f>
        <v/>
      </c>
      <c r="CR42" s="315" t="str">
        <f>IFERROR(ROUNDDOWN(AVERAGE(CQ41:CQ60),0),"")</f>
        <v/>
      </c>
      <c r="CS42" s="830"/>
      <c r="CT42" s="334">
        <v>2</v>
      </c>
      <c r="CU42" s="636" t="str">
        <f>IFERROR(VLOOKUP($CS$41&amp;CT42,WORK!$BJ$3:$BM$42,2,FALSE),"")</f>
        <v/>
      </c>
      <c r="CV42" s="636"/>
      <c r="CW42" s="636"/>
      <c r="CX42" s="636"/>
      <c r="CY42" s="636"/>
      <c r="CZ42" s="636"/>
      <c r="DA42" s="637"/>
      <c r="DB42" s="313" t="str">
        <f>IFERROR(VLOOKUP($CS$41&amp;CT42,WORK!$BJ$3:$BM$42,4,FALSE),"")</f>
        <v/>
      </c>
      <c r="DC42" s="315" t="str">
        <f>IFERROR(ROUNDDOWN(AVERAGE(DB41:DB60),0),"")</f>
        <v/>
      </c>
      <c r="DD42" s="9"/>
      <c r="DE42" s="9"/>
      <c r="DF42" s="642">
        <v>22</v>
      </c>
      <c r="DG42" s="361"/>
      <c r="DH42" s="629" t="str">
        <f>IFERROR(VLOOKUP($DF42,WORK!$A$3:$D$42,2,FALSE)," ")</f>
        <v xml:space="preserve"> </v>
      </c>
      <c r="DI42" s="643"/>
      <c r="DJ42" s="643"/>
      <c r="DK42" s="643"/>
      <c r="DL42" s="643"/>
      <c r="DM42" s="643"/>
      <c r="DN42" s="644"/>
      <c r="DO42" s="77" t="str">
        <f>IFERROR(VLOOKUP($DF42,WORK!$A$3:$D$42,4,FALSE)," ")</f>
        <v xml:space="preserve"> </v>
      </c>
      <c r="DP42" s="627">
        <v>22</v>
      </c>
      <c r="DQ42" s="430"/>
      <c r="DR42" s="628" t="str">
        <f>IFERROR(VLOOKUP($DP42,WORK!$F$3:$I$42,2,FALSE)," ")</f>
        <v xml:space="preserve"> </v>
      </c>
      <c r="DS42" s="628"/>
      <c r="DT42" s="628"/>
      <c r="DU42" s="628"/>
      <c r="DV42" s="628"/>
      <c r="DW42" s="628"/>
      <c r="DX42" s="629"/>
      <c r="DY42" s="77" t="str">
        <f>IFERROR(VLOOKUP($DP42,WORK!$F$3:$I$42,4,FALSE)," ")</f>
        <v xml:space="preserve"> </v>
      </c>
      <c r="DZ42" s="68">
        <v>8</v>
      </c>
      <c r="EA42" s="65">
        <v>1</v>
      </c>
      <c r="EB42" s="574" t="str">
        <f>IFERROR(VLOOKUP(DZ42&amp;EA42,WORK!$M$3:$P$42,2,FALSE),"")</f>
        <v/>
      </c>
      <c r="EC42" s="575"/>
      <c r="ED42" s="575"/>
      <c r="EE42" s="575"/>
      <c r="EF42" s="575"/>
      <c r="EG42" s="575"/>
      <c r="EH42" s="576"/>
      <c r="EI42" s="326" t="str">
        <f>IFERROR(VLOOKUP(DZ42&amp;EA42,WORK!$M$3:$P$42,4,FALSE),"")</f>
        <v/>
      </c>
      <c r="EJ42" s="314" t="str">
        <f>IF(EB42="","","平均年齢")</f>
        <v/>
      </c>
      <c r="EK42" s="68">
        <v>8</v>
      </c>
      <c r="EL42" s="298">
        <v>1</v>
      </c>
      <c r="EM42" s="558" t="str">
        <f>IFERROR(VLOOKUP(EK42&amp;EL42,WORK!$T$3:$W$42,2,FALSE),"")</f>
        <v/>
      </c>
      <c r="EN42" s="558"/>
      <c r="EO42" s="558"/>
      <c r="EP42" s="558"/>
      <c r="EQ42" s="558"/>
      <c r="ER42" s="558"/>
      <c r="ES42" s="558"/>
      <c r="ET42" s="326" t="str">
        <f>IFERROR(VLOOKUP(EK42&amp;EL42,WORK!$T$3:$W$42,4,FALSE),"")</f>
        <v/>
      </c>
      <c r="EU42" s="314" t="str">
        <f>IF(EM42="","","平均年齢")</f>
        <v/>
      </c>
      <c r="EV42" s="62"/>
      <c r="EW42" s="62"/>
      <c r="EX42" s="62"/>
      <c r="EY42" s="62"/>
      <c r="EZ42" s="62"/>
      <c r="FA42" s="62"/>
      <c r="FB42" s="62"/>
      <c r="FC42" s="62"/>
      <c r="FD42" s="62"/>
      <c r="FE42" s="62"/>
      <c r="FF42" s="62"/>
      <c r="FG42" s="62"/>
      <c r="FH42" s="62"/>
      <c r="FI42" s="301"/>
      <c r="FJ42" s="62"/>
      <c r="FK42" s="62"/>
      <c r="FL42" s="62"/>
      <c r="FM42" s="62"/>
      <c r="FN42" s="62"/>
      <c r="FO42" s="62"/>
      <c r="FP42" s="62"/>
      <c r="FQ42" s="62"/>
      <c r="FR42" s="561"/>
      <c r="FS42" s="57">
        <v>2</v>
      </c>
      <c r="FT42" s="558" t="str">
        <f>IFERROR(VLOOKUP($FR$41&amp;FS42,WORK!$AO$3:$AR$42,2,FALSE),"")</f>
        <v/>
      </c>
      <c r="FU42" s="558"/>
      <c r="FV42" s="558"/>
      <c r="FW42" s="558"/>
      <c r="FX42" s="558"/>
      <c r="FY42" s="558"/>
      <c r="FZ42" s="558"/>
      <c r="GA42" s="304" t="str">
        <f>IFERROR(VLOOKUP($FR$41&amp;FS42,WORK!$AO$3:$AR$42,4,FALSE),"")</f>
        <v/>
      </c>
      <c r="GB42" s="305" t="str">
        <f>IFERROR(ROUNDDOWN(AVERAGE(GA41:GA48),0),"")</f>
        <v/>
      </c>
      <c r="GC42" s="561"/>
      <c r="GD42" s="57">
        <v>2</v>
      </c>
      <c r="GE42" s="558" t="str">
        <f>IFERROR(VLOOKUP($GC$41&amp;GD42,WORK!$AV$3:$AY$42,2,FALSE),"")</f>
        <v/>
      </c>
      <c r="GF42" s="558"/>
      <c r="GG42" s="558"/>
      <c r="GH42" s="558"/>
      <c r="GI42" s="558"/>
      <c r="GJ42" s="558"/>
      <c r="GK42" s="558"/>
      <c r="GL42" s="313" t="str">
        <f>IFERROR(VLOOKUP($GC$41&amp;GD42,WORK!$AV$3:$AY$42,4,FALSE),"")</f>
        <v/>
      </c>
      <c r="GM42" s="315" t="str">
        <f>IFERROR(ROUNDDOWN(AVERAGE(GL41:GL48),0),"")</f>
        <v/>
      </c>
      <c r="GN42" s="561"/>
      <c r="GO42" s="296">
        <v>10</v>
      </c>
      <c r="GP42" s="558" t="str">
        <f>IFERROR(VLOOKUP($GN$33&amp;GO42,WORK!$BC$3:$BF$42,2,FALSE),"")</f>
        <v/>
      </c>
      <c r="GQ42" s="558"/>
      <c r="GR42" s="558"/>
      <c r="GS42" s="558"/>
      <c r="GT42" s="558"/>
      <c r="GU42" s="558"/>
      <c r="GV42" s="559"/>
      <c r="GW42" s="313" t="str">
        <f>IFERROR(VLOOKUP($GN$33&amp;GO42,WORK!$BC$3:$BF$42,4,FALSE),"")</f>
        <v/>
      </c>
      <c r="GX42" s="317"/>
      <c r="GY42" s="62"/>
    </row>
    <row r="43" spans="1:207" ht="18" customHeight="1" x14ac:dyDescent="0.2">
      <c r="A43" s="759">
        <v>21</v>
      </c>
      <c r="B43" s="760"/>
      <c r="C43" s="772">
        <f>入力シート!C42</f>
        <v>0</v>
      </c>
      <c r="D43" s="773"/>
      <c r="E43" s="773"/>
      <c r="F43" s="773"/>
      <c r="G43" s="773"/>
      <c r="H43" s="773"/>
      <c r="I43" s="773"/>
      <c r="J43" s="761">
        <f>入力シート!J42</f>
        <v>0</v>
      </c>
      <c r="K43" s="762"/>
      <c r="L43" s="762"/>
      <c r="M43" s="762"/>
      <c r="N43" s="762"/>
      <c r="O43" s="762"/>
      <c r="P43" s="762"/>
      <c r="Q43" s="762"/>
      <c r="R43" s="763"/>
      <c r="S43" s="746">
        <f>入力シート!S42</f>
        <v>0</v>
      </c>
      <c r="T43" s="747"/>
      <c r="U43" s="765">
        <f>入力シート!U42</f>
        <v>0</v>
      </c>
      <c r="V43" s="766"/>
      <c r="W43" s="766"/>
      <c r="X43" s="834">
        <f>入力シート!X42</f>
        <v>0</v>
      </c>
      <c r="Y43" s="765"/>
      <c r="Z43" s="768">
        <f>入力シート!Z42</f>
        <v>0</v>
      </c>
      <c r="AA43" s="747"/>
      <c r="AB43" s="764" t="str">
        <f>入力シート!AB42</f>
        <v/>
      </c>
      <c r="AC43" s="747"/>
      <c r="AD43" s="744">
        <f>入力シート!AD42</f>
        <v>0</v>
      </c>
      <c r="AE43" s="745"/>
      <c r="AF43" s="746">
        <f>入力シート!AF42</f>
        <v>0</v>
      </c>
      <c r="AG43" s="747"/>
      <c r="AH43" s="744">
        <f>入力シート!AH42</f>
        <v>0</v>
      </c>
      <c r="AI43" s="745"/>
      <c r="AJ43" s="746">
        <f>入力シート!AJ42</f>
        <v>0</v>
      </c>
      <c r="AK43" s="747"/>
      <c r="AL43" s="708">
        <f>入力シート!AL42</f>
        <v>0</v>
      </c>
      <c r="AM43" s="709"/>
      <c r="AN43" s="710">
        <f>入力シート!AN42</f>
        <v>0</v>
      </c>
      <c r="AO43" s="711"/>
      <c r="AP43" s="710">
        <f>入力シート!AP42</f>
        <v>0</v>
      </c>
      <c r="AQ43" s="735"/>
      <c r="AR43" s="708">
        <f>入力シート!AR42</f>
        <v>0</v>
      </c>
      <c r="AS43" s="709"/>
      <c r="AT43" s="710">
        <f>入力シート!AT42</f>
        <v>0</v>
      </c>
      <c r="AU43" s="711"/>
      <c r="AV43" s="710">
        <f>入力シート!AV42</f>
        <v>0</v>
      </c>
      <c r="AW43" s="735"/>
      <c r="AX43" s="708">
        <f>入力シート!AX42</f>
        <v>0</v>
      </c>
      <c r="AY43" s="709"/>
      <c r="AZ43" s="710">
        <f>入力シート!AZ42</f>
        <v>0</v>
      </c>
      <c r="BA43" s="711"/>
      <c r="BB43" s="710">
        <f>入力シート!BB42</f>
        <v>0</v>
      </c>
      <c r="BC43" s="735"/>
      <c r="BD43" s="708">
        <f>入力シート!BD42</f>
        <v>0</v>
      </c>
      <c r="BE43" s="709"/>
      <c r="BF43" s="710">
        <f>入力シート!BF42</f>
        <v>0</v>
      </c>
      <c r="BG43" s="711"/>
      <c r="BH43" s="710">
        <f>入力シート!BH42</f>
        <v>0</v>
      </c>
      <c r="BI43" s="735"/>
      <c r="BJ43" s="708">
        <f>入力シート!BJ42</f>
        <v>0</v>
      </c>
      <c r="BK43" s="709"/>
      <c r="BL43" s="710">
        <f>入力シート!BL42</f>
        <v>0</v>
      </c>
      <c r="BM43" s="711"/>
      <c r="BN43" s="710">
        <f>入力シート!BN42</f>
        <v>0</v>
      </c>
      <c r="BO43" s="735"/>
      <c r="BP43" s="708">
        <f>入力シート!BP42</f>
        <v>0</v>
      </c>
      <c r="BQ43" s="709"/>
      <c r="BR43" s="710">
        <f>入力シート!BR42</f>
        <v>0</v>
      </c>
      <c r="BS43" s="711"/>
      <c r="BT43" s="710">
        <f>入力シート!BT42</f>
        <v>0</v>
      </c>
      <c r="BU43" s="735"/>
      <c r="BV43" s="708">
        <f>入力シート!BV42</f>
        <v>0</v>
      </c>
      <c r="BW43" s="709"/>
      <c r="BX43" s="710">
        <f>入力シート!BX42</f>
        <v>0</v>
      </c>
      <c r="BY43" s="711"/>
      <c r="BZ43" s="710">
        <f>入力シート!BZ42</f>
        <v>0</v>
      </c>
      <c r="CA43" s="712"/>
      <c r="CB43" s="710">
        <f>入力シート!CB42</f>
        <v>0</v>
      </c>
      <c r="CC43" s="711"/>
      <c r="CD43" s="710">
        <f>入力シート!CD42</f>
        <v>0</v>
      </c>
      <c r="CE43" s="712"/>
      <c r="CF43" s="62"/>
      <c r="CG43" s="62"/>
      <c r="CH43" s="830"/>
      <c r="CI43" s="334">
        <v>3</v>
      </c>
      <c r="CJ43" s="636" t="str">
        <f>IFERROR(VLOOKUP($CH$41&amp;CI43,WORK!$BJ$3:$BM$42,2,FALSE),"")</f>
        <v/>
      </c>
      <c r="CK43" s="636"/>
      <c r="CL43" s="636"/>
      <c r="CM43" s="636"/>
      <c r="CN43" s="636"/>
      <c r="CO43" s="636"/>
      <c r="CP43" s="637"/>
      <c r="CQ43" s="313" t="str">
        <f>IFERROR(VLOOKUP($CH$41&amp;CI43,WORK!$BJ$3:$BM$42,4,FALSE),"")</f>
        <v/>
      </c>
      <c r="CR43" s="62"/>
      <c r="CS43" s="830"/>
      <c r="CT43" s="334">
        <v>3</v>
      </c>
      <c r="CU43" s="636" t="str">
        <f>IFERROR(VLOOKUP($CS$41&amp;CT43,WORK!$BJ$3:$BM$42,2,FALSE),"")</f>
        <v/>
      </c>
      <c r="CV43" s="636"/>
      <c r="CW43" s="636"/>
      <c r="CX43" s="636"/>
      <c r="CY43" s="636"/>
      <c r="CZ43" s="636"/>
      <c r="DA43" s="637"/>
      <c r="DB43" s="313" t="str">
        <f>IFERROR(VLOOKUP($CS$41&amp;CT43,WORK!$BJ$3:$BM$42,4,FALSE),"")</f>
        <v/>
      </c>
      <c r="DC43" s="338"/>
      <c r="DD43" s="9"/>
      <c r="DE43" s="9"/>
      <c r="DF43" s="642">
        <v>23</v>
      </c>
      <c r="DG43" s="361"/>
      <c r="DH43" s="629" t="str">
        <f>IFERROR(VLOOKUP($DF43,WORK!$A$3:$D$42,2,FALSE)," ")</f>
        <v xml:space="preserve"> </v>
      </c>
      <c r="DI43" s="643"/>
      <c r="DJ43" s="643"/>
      <c r="DK43" s="643"/>
      <c r="DL43" s="643"/>
      <c r="DM43" s="643"/>
      <c r="DN43" s="644"/>
      <c r="DO43" s="77" t="str">
        <f>IFERROR(VLOOKUP($DF43,WORK!$A$3:$D$42,4,FALSE)," ")</f>
        <v xml:space="preserve"> </v>
      </c>
      <c r="DP43" s="627">
        <v>23</v>
      </c>
      <c r="DQ43" s="430"/>
      <c r="DR43" s="628" t="str">
        <f>IFERROR(VLOOKUP($DP43,WORK!$F$3:$I$42,2,FALSE)," ")</f>
        <v xml:space="preserve"> </v>
      </c>
      <c r="DS43" s="628"/>
      <c r="DT43" s="628"/>
      <c r="DU43" s="628"/>
      <c r="DV43" s="628"/>
      <c r="DW43" s="628"/>
      <c r="DX43" s="629"/>
      <c r="DY43" s="77" t="str">
        <f>IFERROR(VLOOKUP($DP43,WORK!$F$3:$I$42,4,FALSE)," ")</f>
        <v xml:space="preserve"> </v>
      </c>
      <c r="DZ43" s="300">
        <v>8</v>
      </c>
      <c r="EA43" s="299">
        <v>2</v>
      </c>
      <c r="EB43" s="574" t="str">
        <f>IFERROR(VLOOKUP(DZ43&amp;EA43,WORK!$M$3:$P$42,2,FALSE),"")</f>
        <v/>
      </c>
      <c r="EC43" s="575"/>
      <c r="ED43" s="575"/>
      <c r="EE43" s="575"/>
      <c r="EF43" s="575"/>
      <c r="EG43" s="575"/>
      <c r="EH43" s="576"/>
      <c r="EI43" s="326" t="str">
        <f>IFERROR(VLOOKUP(DZ43&amp;EA43,WORK!$M$3:$P$42,4,FALSE),"")</f>
        <v/>
      </c>
      <c r="EJ43" s="315" t="str">
        <f>IFERROR(ROUNDDOWN(AVERAGE(EI42,EI43),0),"")</f>
        <v/>
      </c>
      <c r="EK43" s="300">
        <v>8</v>
      </c>
      <c r="EL43" s="298">
        <v>2</v>
      </c>
      <c r="EM43" s="558" t="str">
        <f>IFERROR(VLOOKUP(EK43&amp;EL43,WORK!$T$3:$W$42,2,FALSE),"")</f>
        <v/>
      </c>
      <c r="EN43" s="558"/>
      <c r="EO43" s="558"/>
      <c r="EP43" s="558"/>
      <c r="EQ43" s="558"/>
      <c r="ER43" s="558"/>
      <c r="ES43" s="558"/>
      <c r="ET43" s="326" t="str">
        <f>IFERROR(VLOOKUP(EK43&amp;EL43,WORK!$T$3:$W$42,4,FALSE),"")</f>
        <v/>
      </c>
      <c r="EU43" s="315" t="str">
        <f>IFERROR(ROUNDDOWN(AVERAGE(ET42,ET43),0),"")</f>
        <v/>
      </c>
      <c r="EV43" s="62"/>
      <c r="EW43" s="62"/>
      <c r="EX43" s="62"/>
      <c r="EY43" s="62"/>
      <c r="EZ43" s="62"/>
      <c r="FA43" s="62"/>
      <c r="FB43" s="62"/>
      <c r="FC43" s="62"/>
      <c r="FD43" s="62"/>
      <c r="FE43" s="62"/>
      <c r="FF43" s="62"/>
      <c r="FG43" s="62"/>
      <c r="FH43" s="62"/>
      <c r="FI43" s="301"/>
      <c r="FJ43" s="62"/>
      <c r="FK43" s="62"/>
      <c r="FL43" s="62"/>
      <c r="FM43" s="62"/>
      <c r="FN43" s="62"/>
      <c r="FO43" s="62"/>
      <c r="FP43" s="62"/>
      <c r="FQ43" s="62"/>
      <c r="FR43" s="561"/>
      <c r="FS43" s="57">
        <v>3</v>
      </c>
      <c r="FT43" s="558" t="str">
        <f>IFERROR(VLOOKUP($FR$41&amp;FS43,WORK!$AO$3:$AR$42,2,FALSE),"")</f>
        <v/>
      </c>
      <c r="FU43" s="558"/>
      <c r="FV43" s="558"/>
      <c r="FW43" s="558"/>
      <c r="FX43" s="558"/>
      <c r="FY43" s="558"/>
      <c r="FZ43" s="558"/>
      <c r="GA43" s="304" t="str">
        <f>IFERROR(VLOOKUP($FR$41&amp;FS43,WORK!$AO$3:$AR$42,4,FALSE),"")</f>
        <v/>
      </c>
      <c r="GB43" s="306"/>
      <c r="GC43" s="561"/>
      <c r="GD43" s="57">
        <v>3</v>
      </c>
      <c r="GE43" s="558" t="str">
        <f>IFERROR(VLOOKUP($GC$41&amp;GD43,WORK!$AV$3:$AY$42,2,FALSE),"")</f>
        <v/>
      </c>
      <c r="GF43" s="558"/>
      <c r="GG43" s="558"/>
      <c r="GH43" s="558"/>
      <c r="GI43" s="558"/>
      <c r="GJ43" s="558"/>
      <c r="GK43" s="558"/>
      <c r="GL43" s="313" t="str">
        <f>IFERROR(VLOOKUP($GC$41&amp;GD43,WORK!$AV$3:$AY$42,4,FALSE),"")</f>
        <v/>
      </c>
      <c r="GM43" s="316"/>
      <c r="GN43" s="561"/>
      <c r="GO43" s="2" t="s">
        <v>14</v>
      </c>
      <c r="GP43" s="558" t="str">
        <f>IFERROR(VLOOKUP($GN$33&amp;GO43,WORK!$BC$3:$BF$42,2,FALSE),"")</f>
        <v/>
      </c>
      <c r="GQ43" s="558"/>
      <c r="GR43" s="558"/>
      <c r="GS43" s="558"/>
      <c r="GT43" s="558"/>
      <c r="GU43" s="558"/>
      <c r="GV43" s="559"/>
      <c r="GW43" s="313" t="str">
        <f>IFERROR(VLOOKUP($GN$33&amp;GO43,WORK!$BC$3:$BF$42,4,FALSE),"")</f>
        <v/>
      </c>
      <c r="GX43" s="317"/>
      <c r="GY43" s="62"/>
    </row>
    <row r="44" spans="1:207" ht="18" customHeight="1" x14ac:dyDescent="0.2">
      <c r="A44" s="759">
        <v>22</v>
      </c>
      <c r="B44" s="760"/>
      <c r="C44" s="772">
        <f>入力シート!C43</f>
        <v>0</v>
      </c>
      <c r="D44" s="773"/>
      <c r="E44" s="773"/>
      <c r="F44" s="773"/>
      <c r="G44" s="773"/>
      <c r="H44" s="773"/>
      <c r="I44" s="773"/>
      <c r="J44" s="761">
        <f>入力シート!J43</f>
        <v>0</v>
      </c>
      <c r="K44" s="762"/>
      <c r="L44" s="762"/>
      <c r="M44" s="762"/>
      <c r="N44" s="762"/>
      <c r="O44" s="762"/>
      <c r="P44" s="762"/>
      <c r="Q44" s="762"/>
      <c r="R44" s="763"/>
      <c r="S44" s="746">
        <f>入力シート!S43</f>
        <v>0</v>
      </c>
      <c r="T44" s="747"/>
      <c r="U44" s="765">
        <f>入力シート!U43</f>
        <v>0</v>
      </c>
      <c r="V44" s="766"/>
      <c r="W44" s="766"/>
      <c r="X44" s="834">
        <f>入力シート!X43</f>
        <v>0</v>
      </c>
      <c r="Y44" s="765"/>
      <c r="Z44" s="768">
        <f>入力シート!Z43</f>
        <v>0</v>
      </c>
      <c r="AA44" s="747"/>
      <c r="AB44" s="764" t="str">
        <f>入力シート!AB43</f>
        <v/>
      </c>
      <c r="AC44" s="747"/>
      <c r="AD44" s="744">
        <f>入力シート!AD43</f>
        <v>0</v>
      </c>
      <c r="AE44" s="745"/>
      <c r="AF44" s="746">
        <f>入力シート!AF43</f>
        <v>0</v>
      </c>
      <c r="AG44" s="747"/>
      <c r="AH44" s="744">
        <f>入力シート!AH43</f>
        <v>0</v>
      </c>
      <c r="AI44" s="745"/>
      <c r="AJ44" s="746">
        <f>入力シート!AJ43</f>
        <v>0</v>
      </c>
      <c r="AK44" s="747"/>
      <c r="AL44" s="708">
        <f>入力シート!AL43</f>
        <v>0</v>
      </c>
      <c r="AM44" s="709"/>
      <c r="AN44" s="710">
        <f>入力シート!AN43</f>
        <v>0</v>
      </c>
      <c r="AO44" s="711"/>
      <c r="AP44" s="710">
        <f>入力シート!AP43</f>
        <v>0</v>
      </c>
      <c r="AQ44" s="735"/>
      <c r="AR44" s="708">
        <f>入力シート!AR43</f>
        <v>0</v>
      </c>
      <c r="AS44" s="709"/>
      <c r="AT44" s="710">
        <f>入力シート!AT43</f>
        <v>0</v>
      </c>
      <c r="AU44" s="711"/>
      <c r="AV44" s="710">
        <f>入力シート!AV43</f>
        <v>0</v>
      </c>
      <c r="AW44" s="735"/>
      <c r="AX44" s="708">
        <f>入力シート!AX43</f>
        <v>0</v>
      </c>
      <c r="AY44" s="709"/>
      <c r="AZ44" s="710">
        <f>入力シート!AZ43</f>
        <v>0</v>
      </c>
      <c r="BA44" s="711"/>
      <c r="BB44" s="710">
        <f>入力シート!BB43</f>
        <v>0</v>
      </c>
      <c r="BC44" s="735"/>
      <c r="BD44" s="708">
        <f>入力シート!BD43</f>
        <v>0</v>
      </c>
      <c r="BE44" s="709"/>
      <c r="BF44" s="710">
        <f>入力シート!BF43</f>
        <v>0</v>
      </c>
      <c r="BG44" s="711"/>
      <c r="BH44" s="710">
        <f>入力シート!BH43</f>
        <v>0</v>
      </c>
      <c r="BI44" s="735"/>
      <c r="BJ44" s="708">
        <f>入力シート!BJ43</f>
        <v>0</v>
      </c>
      <c r="BK44" s="709"/>
      <c r="BL44" s="710">
        <f>入力シート!BL43</f>
        <v>0</v>
      </c>
      <c r="BM44" s="711"/>
      <c r="BN44" s="710">
        <f>入力シート!BN43</f>
        <v>0</v>
      </c>
      <c r="BO44" s="735"/>
      <c r="BP44" s="708">
        <f>入力シート!BP43</f>
        <v>0</v>
      </c>
      <c r="BQ44" s="709"/>
      <c r="BR44" s="710">
        <f>入力シート!BR43</f>
        <v>0</v>
      </c>
      <c r="BS44" s="711"/>
      <c r="BT44" s="710">
        <f>入力シート!BT43</f>
        <v>0</v>
      </c>
      <c r="BU44" s="735"/>
      <c r="BV44" s="708">
        <f>入力シート!BV43</f>
        <v>0</v>
      </c>
      <c r="BW44" s="709"/>
      <c r="BX44" s="710">
        <f>入力シート!BX43</f>
        <v>0</v>
      </c>
      <c r="BY44" s="711"/>
      <c r="BZ44" s="710">
        <f>入力シート!BZ43</f>
        <v>0</v>
      </c>
      <c r="CA44" s="712"/>
      <c r="CB44" s="710">
        <f>入力シート!CB43</f>
        <v>0</v>
      </c>
      <c r="CC44" s="711"/>
      <c r="CD44" s="710">
        <f>入力シート!CD43</f>
        <v>0</v>
      </c>
      <c r="CE44" s="712"/>
      <c r="CF44" s="62"/>
      <c r="CG44" s="62"/>
      <c r="CH44" s="830"/>
      <c r="CI44" s="334">
        <v>4</v>
      </c>
      <c r="CJ44" s="636" t="str">
        <f>IFERROR(VLOOKUP($CH$41&amp;CI44,WORK!$BJ$3:$BM$42,2,FALSE),"")</f>
        <v/>
      </c>
      <c r="CK44" s="636"/>
      <c r="CL44" s="636"/>
      <c r="CM44" s="636"/>
      <c r="CN44" s="636"/>
      <c r="CO44" s="636"/>
      <c r="CP44" s="637"/>
      <c r="CQ44" s="313" t="str">
        <f>IFERROR(VLOOKUP($CH$41&amp;CI44,WORK!$BJ$3:$BM$42,4,FALSE),"")</f>
        <v/>
      </c>
      <c r="CR44" s="317"/>
      <c r="CS44" s="830"/>
      <c r="CT44" s="334">
        <v>4</v>
      </c>
      <c r="CU44" s="636" t="str">
        <f>IFERROR(VLOOKUP($CS$41&amp;CT44,WORK!$BJ$3:$BM$42,2,FALSE),"")</f>
        <v/>
      </c>
      <c r="CV44" s="636"/>
      <c r="CW44" s="636"/>
      <c r="CX44" s="636"/>
      <c r="CY44" s="636"/>
      <c r="CZ44" s="636"/>
      <c r="DA44" s="637"/>
      <c r="DB44" s="313" t="str">
        <f>IFERROR(VLOOKUP($CS$41&amp;CT44,WORK!$BJ$3:$BM$42,4,FALSE),"")</f>
        <v/>
      </c>
      <c r="DC44" s="317"/>
      <c r="DD44" s="9"/>
      <c r="DE44" s="9"/>
      <c r="DF44" s="642">
        <v>24</v>
      </c>
      <c r="DG44" s="361"/>
      <c r="DH44" s="629" t="str">
        <f>IFERROR(VLOOKUP($DF44,WORK!$A$3:$D$42,2,FALSE)," ")</f>
        <v xml:space="preserve"> </v>
      </c>
      <c r="DI44" s="643"/>
      <c r="DJ44" s="643"/>
      <c r="DK44" s="643"/>
      <c r="DL44" s="643"/>
      <c r="DM44" s="643"/>
      <c r="DN44" s="644"/>
      <c r="DO44" s="77" t="str">
        <f>IFERROR(VLOOKUP($DF44,WORK!$A$3:$D$42,4,FALSE)," ")</f>
        <v xml:space="preserve"> </v>
      </c>
      <c r="DP44" s="627">
        <v>24</v>
      </c>
      <c r="DQ44" s="430"/>
      <c r="DR44" s="628" t="str">
        <f>IFERROR(VLOOKUP($DP44,WORK!$F$3:$I$42,2,FALSE)," ")</f>
        <v xml:space="preserve"> </v>
      </c>
      <c r="DS44" s="628"/>
      <c r="DT44" s="628"/>
      <c r="DU44" s="628"/>
      <c r="DV44" s="628"/>
      <c r="DW44" s="628"/>
      <c r="DX44" s="629"/>
      <c r="DY44" s="77" t="str">
        <f>IFERROR(VLOOKUP($DP44,WORK!$F$3:$I$42,4,FALSE)," ")</f>
        <v xml:space="preserve"> </v>
      </c>
      <c r="DZ44" s="70">
        <v>8</v>
      </c>
      <c r="EA44" s="55" t="s">
        <v>16</v>
      </c>
      <c r="EB44" s="574" t="str">
        <f>IFERROR(VLOOKUP(DZ44&amp;EA44,WORK!$M$3:$P$42,2,FALSE),"")</f>
        <v/>
      </c>
      <c r="EC44" s="575"/>
      <c r="ED44" s="575"/>
      <c r="EE44" s="575"/>
      <c r="EF44" s="575"/>
      <c r="EG44" s="575"/>
      <c r="EH44" s="576"/>
      <c r="EI44" s="326" t="str">
        <f>IFERROR(VLOOKUP(DZ44&amp;EA44,WORK!$M$3:$P$42,4,FALSE),"")</f>
        <v/>
      </c>
      <c r="EJ44" s="327"/>
      <c r="EK44" s="70">
        <v>8</v>
      </c>
      <c r="EL44" s="4" t="s">
        <v>16</v>
      </c>
      <c r="EM44" s="558" t="str">
        <f>IFERROR(VLOOKUP(EK44&amp;EL44,WORK!$T$3:$W$42,2,FALSE),"")</f>
        <v/>
      </c>
      <c r="EN44" s="558"/>
      <c r="EO44" s="558"/>
      <c r="EP44" s="558"/>
      <c r="EQ44" s="558"/>
      <c r="ER44" s="558"/>
      <c r="ES44" s="558"/>
      <c r="ET44" s="326" t="str">
        <f>IFERROR(VLOOKUP(EK44&amp;EL44,WORK!$T$3:$W$42,4,FALSE),"")</f>
        <v/>
      </c>
      <c r="EU44" s="327"/>
      <c r="EV44" s="62"/>
      <c r="EW44" s="62"/>
      <c r="EX44" s="62"/>
      <c r="EY44" s="62"/>
      <c r="EZ44" s="62"/>
      <c r="FA44" s="62"/>
      <c r="FB44" s="62"/>
      <c r="FC44" s="62"/>
      <c r="FD44" s="62"/>
      <c r="FE44" s="62"/>
      <c r="FF44" s="62"/>
      <c r="FG44" s="62"/>
      <c r="FH44" s="62"/>
      <c r="FI44" s="301"/>
      <c r="FJ44" s="62"/>
      <c r="FK44" s="62"/>
      <c r="FL44" s="62"/>
      <c r="FM44" s="62"/>
      <c r="FN44" s="62"/>
      <c r="FO44" s="62"/>
      <c r="FP44" s="62"/>
      <c r="FQ44" s="62"/>
      <c r="FR44" s="561"/>
      <c r="FS44" s="57">
        <v>4</v>
      </c>
      <c r="FT44" s="558" t="str">
        <f>IFERROR(VLOOKUP($FR$41&amp;FS44,WORK!$AO$3:$AR$42,2,FALSE),"")</f>
        <v/>
      </c>
      <c r="FU44" s="558"/>
      <c r="FV44" s="558"/>
      <c r="FW44" s="558"/>
      <c r="FX44" s="558"/>
      <c r="FY44" s="558"/>
      <c r="FZ44" s="558"/>
      <c r="GA44" s="304" t="str">
        <f>IFERROR(VLOOKUP($FR$41&amp;FS44,WORK!$AO$3:$AR$42,4,FALSE),"")</f>
        <v/>
      </c>
      <c r="GB44" s="62"/>
      <c r="GC44" s="561"/>
      <c r="GD44" s="57">
        <v>4</v>
      </c>
      <c r="GE44" s="558" t="str">
        <f>IFERROR(VLOOKUP($GC$41&amp;GD44,WORK!$AV$3:$AY$42,2,FALSE),"")</f>
        <v/>
      </c>
      <c r="GF44" s="558"/>
      <c r="GG44" s="558"/>
      <c r="GH44" s="558"/>
      <c r="GI44" s="558"/>
      <c r="GJ44" s="558"/>
      <c r="GK44" s="558"/>
      <c r="GL44" s="313" t="str">
        <f>IFERROR(VLOOKUP($GC$41&amp;GD44,WORK!$AV$3:$AY$42,4,FALSE),"")</f>
        <v/>
      </c>
      <c r="GM44" s="318"/>
      <c r="GN44" s="563"/>
      <c r="GO44" s="2" t="s">
        <v>15</v>
      </c>
      <c r="GP44" s="558" t="str">
        <f>IFERROR(VLOOKUP($GN$33&amp;GO44,WORK!$BC$3:$BF$42,2,FALSE),"")</f>
        <v/>
      </c>
      <c r="GQ44" s="558"/>
      <c r="GR44" s="558"/>
      <c r="GS44" s="558"/>
      <c r="GT44" s="558"/>
      <c r="GU44" s="558"/>
      <c r="GV44" s="559"/>
      <c r="GW44" s="313" t="str">
        <f>IFERROR(VLOOKUP($GN$33&amp;GO44,WORK!$BC$3:$BF$42,4,FALSE),"")</f>
        <v/>
      </c>
      <c r="GX44" s="324"/>
      <c r="GY44" s="62"/>
    </row>
    <row r="45" spans="1:207" ht="18" customHeight="1" x14ac:dyDescent="0.2">
      <c r="A45" s="759">
        <v>23</v>
      </c>
      <c r="B45" s="760"/>
      <c r="C45" s="772">
        <f>入力シート!C44</f>
        <v>0</v>
      </c>
      <c r="D45" s="773"/>
      <c r="E45" s="773"/>
      <c r="F45" s="773"/>
      <c r="G45" s="773"/>
      <c r="H45" s="773"/>
      <c r="I45" s="773"/>
      <c r="J45" s="761">
        <f>入力シート!J44</f>
        <v>0</v>
      </c>
      <c r="K45" s="762"/>
      <c r="L45" s="762"/>
      <c r="M45" s="762"/>
      <c r="N45" s="762"/>
      <c r="O45" s="762"/>
      <c r="P45" s="762"/>
      <c r="Q45" s="762"/>
      <c r="R45" s="763"/>
      <c r="S45" s="746">
        <f>入力シート!S44</f>
        <v>0</v>
      </c>
      <c r="T45" s="747"/>
      <c r="U45" s="765">
        <f>入力シート!U44</f>
        <v>0</v>
      </c>
      <c r="V45" s="766"/>
      <c r="W45" s="766"/>
      <c r="X45" s="834">
        <f>入力シート!X44</f>
        <v>0</v>
      </c>
      <c r="Y45" s="765"/>
      <c r="Z45" s="768">
        <f>入力シート!Z44</f>
        <v>0</v>
      </c>
      <c r="AA45" s="747"/>
      <c r="AB45" s="764" t="str">
        <f>入力シート!AB44</f>
        <v/>
      </c>
      <c r="AC45" s="747"/>
      <c r="AD45" s="744">
        <f>入力シート!AD44</f>
        <v>0</v>
      </c>
      <c r="AE45" s="745"/>
      <c r="AF45" s="746">
        <f>入力シート!AF44</f>
        <v>0</v>
      </c>
      <c r="AG45" s="747"/>
      <c r="AH45" s="744">
        <f>入力シート!AH44</f>
        <v>0</v>
      </c>
      <c r="AI45" s="745"/>
      <c r="AJ45" s="746">
        <f>入力シート!AJ44</f>
        <v>0</v>
      </c>
      <c r="AK45" s="747"/>
      <c r="AL45" s="708">
        <f>入力シート!AL44</f>
        <v>0</v>
      </c>
      <c r="AM45" s="709"/>
      <c r="AN45" s="710">
        <f>入力シート!AN44</f>
        <v>0</v>
      </c>
      <c r="AO45" s="711"/>
      <c r="AP45" s="710">
        <f>入力シート!AP44</f>
        <v>0</v>
      </c>
      <c r="AQ45" s="735"/>
      <c r="AR45" s="708">
        <f>入力シート!AR44</f>
        <v>0</v>
      </c>
      <c r="AS45" s="709"/>
      <c r="AT45" s="710">
        <f>入力シート!AT44</f>
        <v>0</v>
      </c>
      <c r="AU45" s="711"/>
      <c r="AV45" s="710">
        <f>入力シート!AV44</f>
        <v>0</v>
      </c>
      <c r="AW45" s="735"/>
      <c r="AX45" s="708">
        <f>入力シート!AX44</f>
        <v>0</v>
      </c>
      <c r="AY45" s="709"/>
      <c r="AZ45" s="710">
        <f>入力シート!AZ44</f>
        <v>0</v>
      </c>
      <c r="BA45" s="711"/>
      <c r="BB45" s="710">
        <f>入力シート!BB44</f>
        <v>0</v>
      </c>
      <c r="BC45" s="735"/>
      <c r="BD45" s="708">
        <f>入力シート!BD44</f>
        <v>0</v>
      </c>
      <c r="BE45" s="709"/>
      <c r="BF45" s="710">
        <f>入力シート!BF44</f>
        <v>0</v>
      </c>
      <c r="BG45" s="711"/>
      <c r="BH45" s="710">
        <f>入力シート!BH44</f>
        <v>0</v>
      </c>
      <c r="BI45" s="735"/>
      <c r="BJ45" s="708">
        <f>入力シート!BJ44</f>
        <v>0</v>
      </c>
      <c r="BK45" s="709"/>
      <c r="BL45" s="710">
        <f>入力シート!BL44</f>
        <v>0</v>
      </c>
      <c r="BM45" s="711"/>
      <c r="BN45" s="710">
        <f>入力シート!BN44</f>
        <v>0</v>
      </c>
      <c r="BO45" s="735"/>
      <c r="BP45" s="708">
        <f>入力シート!BP44</f>
        <v>0</v>
      </c>
      <c r="BQ45" s="709"/>
      <c r="BR45" s="710">
        <f>入力シート!BR44</f>
        <v>0</v>
      </c>
      <c r="BS45" s="711"/>
      <c r="BT45" s="710">
        <f>入力シート!BT44</f>
        <v>0</v>
      </c>
      <c r="BU45" s="735"/>
      <c r="BV45" s="708">
        <f>入力シート!BV44</f>
        <v>0</v>
      </c>
      <c r="BW45" s="709"/>
      <c r="BX45" s="710">
        <f>入力シート!BX44</f>
        <v>0</v>
      </c>
      <c r="BY45" s="711"/>
      <c r="BZ45" s="710">
        <f>入力シート!BZ44</f>
        <v>0</v>
      </c>
      <c r="CA45" s="712"/>
      <c r="CB45" s="710">
        <f>入力シート!CB44</f>
        <v>0</v>
      </c>
      <c r="CC45" s="711"/>
      <c r="CD45" s="710">
        <f>入力シート!CD44</f>
        <v>0</v>
      </c>
      <c r="CE45" s="712"/>
      <c r="CF45" s="62"/>
      <c r="CG45" s="62"/>
      <c r="CH45" s="830"/>
      <c r="CI45" s="334">
        <v>5</v>
      </c>
      <c r="CJ45" s="636" t="str">
        <f>IFERROR(VLOOKUP($CH$41&amp;CI45,WORK!$BJ$3:$BM$42,2,FALSE),"")</f>
        <v/>
      </c>
      <c r="CK45" s="636"/>
      <c r="CL45" s="636"/>
      <c r="CM45" s="636"/>
      <c r="CN45" s="636"/>
      <c r="CO45" s="636"/>
      <c r="CP45" s="637"/>
      <c r="CQ45" s="313" t="str">
        <f>IFERROR(VLOOKUP($CH$41&amp;CI45,WORK!$BJ$3:$BM$42,4,FALSE),"")</f>
        <v/>
      </c>
      <c r="CR45" s="317"/>
      <c r="CS45" s="830"/>
      <c r="CT45" s="334">
        <v>5</v>
      </c>
      <c r="CU45" s="636" t="str">
        <f>IFERROR(VLOOKUP($CS$41&amp;CT45,WORK!$BJ$3:$BM$42,2,FALSE),"")</f>
        <v/>
      </c>
      <c r="CV45" s="636"/>
      <c r="CW45" s="636"/>
      <c r="CX45" s="636"/>
      <c r="CY45" s="636"/>
      <c r="CZ45" s="636"/>
      <c r="DA45" s="637"/>
      <c r="DB45" s="313" t="str">
        <f>IFERROR(VLOOKUP($CS$41&amp;CT45,WORK!$BJ$3:$BM$42,4,FALSE),"")</f>
        <v/>
      </c>
      <c r="DC45" s="317"/>
      <c r="DD45" s="9"/>
      <c r="DE45" s="9"/>
      <c r="DF45" s="642">
        <v>25</v>
      </c>
      <c r="DG45" s="361"/>
      <c r="DH45" s="629" t="str">
        <f>IFERROR(VLOOKUP($DF45,WORK!$A$3:$D$42,2,FALSE)," ")</f>
        <v xml:space="preserve"> </v>
      </c>
      <c r="DI45" s="643"/>
      <c r="DJ45" s="643"/>
      <c r="DK45" s="643"/>
      <c r="DL45" s="643"/>
      <c r="DM45" s="643"/>
      <c r="DN45" s="644"/>
      <c r="DO45" s="77" t="str">
        <f>IFERROR(VLOOKUP($DF45,WORK!$A$3:$D$42,4,FALSE)," ")</f>
        <v xml:space="preserve"> </v>
      </c>
      <c r="DP45" s="627">
        <v>25</v>
      </c>
      <c r="DQ45" s="430"/>
      <c r="DR45" s="628" t="str">
        <f>IFERROR(VLOOKUP($DP45,WORK!$F$3:$I$42,2,FALSE)," ")</f>
        <v xml:space="preserve"> </v>
      </c>
      <c r="DS45" s="628"/>
      <c r="DT45" s="628"/>
      <c r="DU45" s="628"/>
      <c r="DV45" s="628"/>
      <c r="DW45" s="628"/>
      <c r="DX45" s="629"/>
      <c r="DY45" s="77" t="str">
        <f>IFERROR(VLOOKUP($DP45,WORK!$F$3:$I$42,4,FALSE)," ")</f>
        <v xml:space="preserve"> </v>
      </c>
      <c r="DZ45" s="68">
        <v>9</v>
      </c>
      <c r="EA45" s="65">
        <v>1</v>
      </c>
      <c r="EB45" s="574" t="str">
        <f>IFERROR(VLOOKUP(DZ45&amp;EA45,WORK!$M$3:$P$42,2,FALSE),"")</f>
        <v/>
      </c>
      <c r="EC45" s="575"/>
      <c r="ED45" s="575"/>
      <c r="EE45" s="575"/>
      <c r="EF45" s="575"/>
      <c r="EG45" s="575"/>
      <c r="EH45" s="576"/>
      <c r="EI45" s="326" t="str">
        <f>IFERROR(VLOOKUP(DZ45&amp;EA45,WORK!$M$3:$P$42,4,FALSE),"")</f>
        <v/>
      </c>
      <c r="EJ45" s="314" t="str">
        <f>IF(EB45="","","平均年齢")</f>
        <v/>
      </c>
      <c r="EK45" s="68">
        <v>9</v>
      </c>
      <c r="EL45" s="298">
        <v>1</v>
      </c>
      <c r="EM45" s="558" t="str">
        <f>IFERROR(VLOOKUP(EK45&amp;EL45,WORK!$T$3:$W$42,2,FALSE),"")</f>
        <v/>
      </c>
      <c r="EN45" s="558"/>
      <c r="EO45" s="558"/>
      <c r="EP45" s="558"/>
      <c r="EQ45" s="558"/>
      <c r="ER45" s="558"/>
      <c r="ES45" s="558"/>
      <c r="ET45" s="326" t="str">
        <f>IFERROR(VLOOKUP(EK45&amp;EL45,WORK!$T$3:$W$42,4,FALSE),"")</f>
        <v/>
      </c>
      <c r="EU45" s="314" t="str">
        <f>IF(EM45="","","平均年齢")</f>
        <v/>
      </c>
      <c r="EV45" s="62"/>
      <c r="EW45" s="62"/>
      <c r="EX45" s="62"/>
      <c r="EY45" s="62"/>
      <c r="EZ45" s="62"/>
      <c r="FA45" s="62"/>
      <c r="FB45" s="62"/>
      <c r="FC45" s="62"/>
      <c r="FD45" s="62"/>
      <c r="FE45" s="62"/>
      <c r="FF45" s="62"/>
      <c r="FG45" s="62"/>
      <c r="FH45" s="62"/>
      <c r="FI45" s="301"/>
      <c r="FJ45" s="62"/>
      <c r="FK45" s="62"/>
      <c r="FL45" s="62"/>
      <c r="FM45" s="62"/>
      <c r="FN45" s="62"/>
      <c r="FO45" s="62"/>
      <c r="FP45" s="62"/>
      <c r="FQ45" s="62"/>
      <c r="FR45" s="561"/>
      <c r="FS45" s="57">
        <v>5</v>
      </c>
      <c r="FT45" s="558" t="str">
        <f>IFERROR(VLOOKUP($FR$41&amp;FS45,WORK!$AO$3:$AR$42,2,FALSE),"")</f>
        <v/>
      </c>
      <c r="FU45" s="558"/>
      <c r="FV45" s="558"/>
      <c r="FW45" s="558"/>
      <c r="FX45" s="558"/>
      <c r="FY45" s="558"/>
      <c r="FZ45" s="558"/>
      <c r="GA45" s="304" t="str">
        <f>IFERROR(VLOOKUP($FR$41&amp;FS45,WORK!$AO$3:$AR$42,4,FALSE),"")</f>
        <v/>
      </c>
      <c r="GB45" s="308"/>
      <c r="GC45" s="561"/>
      <c r="GD45" s="57">
        <v>5</v>
      </c>
      <c r="GE45" s="558" t="str">
        <f>IFERROR(VLOOKUP($GC$41&amp;GD45,WORK!$AV$3:$AY$42,2,FALSE),"")</f>
        <v/>
      </c>
      <c r="GF45" s="558"/>
      <c r="GG45" s="558"/>
      <c r="GH45" s="558"/>
      <c r="GI45" s="558"/>
      <c r="GJ45" s="558"/>
      <c r="GK45" s="558"/>
      <c r="GL45" s="313" t="str">
        <f>IFERROR(VLOOKUP($GC$41&amp;GD45,WORK!$AV$3:$AY$42,4,FALSE),"")</f>
        <v/>
      </c>
      <c r="GM45" s="317"/>
      <c r="GN45" s="560" t="s">
        <v>226</v>
      </c>
      <c r="GO45" s="83">
        <v>1</v>
      </c>
      <c r="GP45" s="558" t="str">
        <f>IFERROR(VLOOKUP($GN$45&amp;GO45,WORK!$BC$3:$BF$42,2,FALSE),"")</f>
        <v/>
      </c>
      <c r="GQ45" s="558"/>
      <c r="GR45" s="558"/>
      <c r="GS45" s="558"/>
      <c r="GT45" s="558"/>
      <c r="GU45" s="558"/>
      <c r="GV45" s="559"/>
      <c r="GW45" s="319" t="str">
        <f>IFERROR(VLOOKUP($GN$45&amp;GO45,WORK!$BC$3:$BF$42,4,FALSE),"")</f>
        <v/>
      </c>
      <c r="GX45" s="314" t="str">
        <f>IF(GP45="","","平均年齢")</f>
        <v/>
      </c>
      <c r="GY45" s="62"/>
    </row>
    <row r="46" spans="1:207" ht="18" customHeight="1" x14ac:dyDescent="0.2">
      <c r="A46" s="759">
        <v>24</v>
      </c>
      <c r="B46" s="760"/>
      <c r="C46" s="772">
        <f>入力シート!C45</f>
        <v>0</v>
      </c>
      <c r="D46" s="773"/>
      <c r="E46" s="773"/>
      <c r="F46" s="773"/>
      <c r="G46" s="773"/>
      <c r="H46" s="773"/>
      <c r="I46" s="773"/>
      <c r="J46" s="761">
        <f>入力シート!J45</f>
        <v>0</v>
      </c>
      <c r="K46" s="762"/>
      <c r="L46" s="762"/>
      <c r="M46" s="762"/>
      <c r="N46" s="762"/>
      <c r="O46" s="762"/>
      <c r="P46" s="762"/>
      <c r="Q46" s="762"/>
      <c r="R46" s="763"/>
      <c r="S46" s="746">
        <f>入力シート!S45</f>
        <v>0</v>
      </c>
      <c r="T46" s="747"/>
      <c r="U46" s="765">
        <f>入力シート!U45</f>
        <v>0</v>
      </c>
      <c r="V46" s="766"/>
      <c r="W46" s="766"/>
      <c r="X46" s="834">
        <f>入力シート!X45</f>
        <v>0</v>
      </c>
      <c r="Y46" s="765"/>
      <c r="Z46" s="768">
        <f>入力シート!Z45</f>
        <v>0</v>
      </c>
      <c r="AA46" s="747"/>
      <c r="AB46" s="764" t="str">
        <f>入力シート!AB45</f>
        <v/>
      </c>
      <c r="AC46" s="747"/>
      <c r="AD46" s="744">
        <f>入力シート!AD45</f>
        <v>0</v>
      </c>
      <c r="AE46" s="745"/>
      <c r="AF46" s="746">
        <f>入力シート!AF45</f>
        <v>0</v>
      </c>
      <c r="AG46" s="747"/>
      <c r="AH46" s="744">
        <f>入力シート!AH45</f>
        <v>0</v>
      </c>
      <c r="AI46" s="745"/>
      <c r="AJ46" s="746">
        <f>入力シート!AJ45</f>
        <v>0</v>
      </c>
      <c r="AK46" s="747"/>
      <c r="AL46" s="708">
        <f>入力シート!AL45</f>
        <v>0</v>
      </c>
      <c r="AM46" s="709"/>
      <c r="AN46" s="710">
        <f>入力シート!AN45</f>
        <v>0</v>
      </c>
      <c r="AO46" s="711"/>
      <c r="AP46" s="710">
        <f>入力シート!AP45</f>
        <v>0</v>
      </c>
      <c r="AQ46" s="735"/>
      <c r="AR46" s="708">
        <f>入力シート!AR45</f>
        <v>0</v>
      </c>
      <c r="AS46" s="709"/>
      <c r="AT46" s="710">
        <f>入力シート!AT45</f>
        <v>0</v>
      </c>
      <c r="AU46" s="711"/>
      <c r="AV46" s="710">
        <f>入力シート!AV45</f>
        <v>0</v>
      </c>
      <c r="AW46" s="735"/>
      <c r="AX46" s="708">
        <f>入力シート!AX45</f>
        <v>0</v>
      </c>
      <c r="AY46" s="709"/>
      <c r="AZ46" s="710">
        <f>入力シート!AZ45</f>
        <v>0</v>
      </c>
      <c r="BA46" s="711"/>
      <c r="BB46" s="710">
        <f>入力シート!BB45</f>
        <v>0</v>
      </c>
      <c r="BC46" s="735"/>
      <c r="BD46" s="708">
        <f>入力シート!BD45</f>
        <v>0</v>
      </c>
      <c r="BE46" s="709"/>
      <c r="BF46" s="710">
        <f>入力シート!BF45</f>
        <v>0</v>
      </c>
      <c r="BG46" s="711"/>
      <c r="BH46" s="710">
        <f>入力シート!BH45</f>
        <v>0</v>
      </c>
      <c r="BI46" s="735"/>
      <c r="BJ46" s="708">
        <f>入力シート!BJ45</f>
        <v>0</v>
      </c>
      <c r="BK46" s="709"/>
      <c r="BL46" s="710">
        <f>入力シート!BL45</f>
        <v>0</v>
      </c>
      <c r="BM46" s="711"/>
      <c r="BN46" s="710">
        <f>入力シート!BN45</f>
        <v>0</v>
      </c>
      <c r="BO46" s="735"/>
      <c r="BP46" s="708">
        <f>入力シート!BP45</f>
        <v>0</v>
      </c>
      <c r="BQ46" s="709"/>
      <c r="BR46" s="710">
        <f>入力シート!BR45</f>
        <v>0</v>
      </c>
      <c r="BS46" s="711"/>
      <c r="BT46" s="710">
        <f>入力シート!BT45</f>
        <v>0</v>
      </c>
      <c r="BU46" s="735"/>
      <c r="BV46" s="708">
        <f>入力シート!BV45</f>
        <v>0</v>
      </c>
      <c r="BW46" s="709"/>
      <c r="BX46" s="710">
        <f>入力シート!BX45</f>
        <v>0</v>
      </c>
      <c r="BY46" s="711"/>
      <c r="BZ46" s="710">
        <f>入力シート!BZ45</f>
        <v>0</v>
      </c>
      <c r="CA46" s="712"/>
      <c r="CB46" s="710">
        <f>入力シート!CB45</f>
        <v>0</v>
      </c>
      <c r="CC46" s="711"/>
      <c r="CD46" s="710">
        <f>入力シート!CD45</f>
        <v>0</v>
      </c>
      <c r="CE46" s="712"/>
      <c r="CF46" s="62"/>
      <c r="CG46" s="62"/>
      <c r="CH46" s="830"/>
      <c r="CI46" s="334">
        <v>6</v>
      </c>
      <c r="CJ46" s="636" t="str">
        <f>IFERROR(VLOOKUP($CH$41&amp;CI46,WORK!$BJ$3:$BM$42,2,FALSE),"")</f>
        <v/>
      </c>
      <c r="CK46" s="636"/>
      <c r="CL46" s="636"/>
      <c r="CM46" s="636"/>
      <c r="CN46" s="636"/>
      <c r="CO46" s="636"/>
      <c r="CP46" s="637"/>
      <c r="CQ46" s="313" t="str">
        <f>IFERROR(VLOOKUP($CH$41&amp;CI46,WORK!$BJ$3:$BM$42,4,FALSE),"")</f>
        <v/>
      </c>
      <c r="CR46" s="317"/>
      <c r="CS46" s="830"/>
      <c r="CT46" s="334">
        <v>6</v>
      </c>
      <c r="CU46" s="636" t="str">
        <f>IFERROR(VLOOKUP($CS$41&amp;CT46,WORK!$BJ$3:$BM$42,2,FALSE),"")</f>
        <v/>
      </c>
      <c r="CV46" s="636"/>
      <c r="CW46" s="636"/>
      <c r="CX46" s="636"/>
      <c r="CY46" s="636"/>
      <c r="CZ46" s="636"/>
      <c r="DA46" s="637"/>
      <c r="DB46" s="313" t="str">
        <f>IFERROR(VLOOKUP($CS$41&amp;CT46,WORK!$BJ$3:$BM$42,4,FALSE),"")</f>
        <v/>
      </c>
      <c r="DC46" s="317"/>
      <c r="DD46" s="9"/>
      <c r="DE46" s="9"/>
      <c r="DF46" s="642">
        <v>26</v>
      </c>
      <c r="DG46" s="361"/>
      <c r="DH46" s="629" t="str">
        <f>IFERROR(VLOOKUP($DF46,WORK!$A$3:$D$42,2,FALSE)," ")</f>
        <v xml:space="preserve"> </v>
      </c>
      <c r="DI46" s="643"/>
      <c r="DJ46" s="643"/>
      <c r="DK46" s="643"/>
      <c r="DL46" s="643"/>
      <c r="DM46" s="643"/>
      <c r="DN46" s="644"/>
      <c r="DO46" s="77" t="str">
        <f>IFERROR(VLOOKUP($DF46,WORK!$A$3:$D$42,4,FALSE)," ")</f>
        <v xml:space="preserve"> </v>
      </c>
      <c r="DP46" s="627">
        <v>26</v>
      </c>
      <c r="DQ46" s="430"/>
      <c r="DR46" s="628" t="str">
        <f>IFERROR(VLOOKUP($DP46,WORK!$F$3:$I$42,2,FALSE)," ")</f>
        <v xml:space="preserve"> </v>
      </c>
      <c r="DS46" s="628"/>
      <c r="DT46" s="628"/>
      <c r="DU46" s="628"/>
      <c r="DV46" s="628"/>
      <c r="DW46" s="628"/>
      <c r="DX46" s="629"/>
      <c r="DY46" s="77" t="str">
        <f>IFERROR(VLOOKUP($DP46,WORK!$F$3:$I$42,4,FALSE)," ")</f>
        <v xml:space="preserve"> </v>
      </c>
      <c r="DZ46" s="300">
        <v>9</v>
      </c>
      <c r="EA46" s="299">
        <v>2</v>
      </c>
      <c r="EB46" s="574" t="str">
        <f>IFERROR(VLOOKUP(DZ46&amp;EA46,WORK!$M$3:$P$42,2,FALSE),"")</f>
        <v/>
      </c>
      <c r="EC46" s="575"/>
      <c r="ED46" s="575"/>
      <c r="EE46" s="575"/>
      <c r="EF46" s="575"/>
      <c r="EG46" s="575"/>
      <c r="EH46" s="576"/>
      <c r="EI46" s="326" t="str">
        <f>IFERROR(VLOOKUP(DZ46&amp;EA46,WORK!$M$3:$P$42,4,FALSE),"")</f>
        <v/>
      </c>
      <c r="EJ46" s="315" t="str">
        <f>IFERROR(ROUNDDOWN(AVERAGE(EI45,EI46),0),"")</f>
        <v/>
      </c>
      <c r="EK46" s="300">
        <v>9</v>
      </c>
      <c r="EL46" s="298">
        <v>2</v>
      </c>
      <c r="EM46" s="558" t="str">
        <f>IFERROR(VLOOKUP(EK46&amp;EL46,WORK!$T$3:$W$42,2,FALSE),"")</f>
        <v/>
      </c>
      <c r="EN46" s="558"/>
      <c r="EO46" s="558"/>
      <c r="EP46" s="558"/>
      <c r="EQ46" s="558"/>
      <c r="ER46" s="558"/>
      <c r="ES46" s="558"/>
      <c r="ET46" s="326" t="str">
        <f>IFERROR(VLOOKUP(EK46&amp;EL46,WORK!$T$3:$W$42,4,FALSE),"")</f>
        <v/>
      </c>
      <c r="EU46" s="315" t="str">
        <f>IFERROR(ROUNDDOWN(AVERAGE(ET45,ET46),0),"")</f>
        <v/>
      </c>
      <c r="EV46" s="62"/>
      <c r="EW46" s="62"/>
      <c r="EX46" s="62"/>
      <c r="EY46" s="62"/>
      <c r="EZ46" s="62"/>
      <c r="FA46" s="62"/>
      <c r="FB46" s="62"/>
      <c r="FC46" s="62"/>
      <c r="FD46" s="62"/>
      <c r="FE46" s="62"/>
      <c r="FF46" s="62"/>
      <c r="FG46" s="62"/>
      <c r="FH46" s="62"/>
      <c r="FI46" s="301"/>
      <c r="FJ46" s="62"/>
      <c r="FK46" s="62"/>
      <c r="FL46" s="62"/>
      <c r="FM46" s="62"/>
      <c r="FN46" s="62"/>
      <c r="FO46" s="62"/>
      <c r="FP46" s="62"/>
      <c r="FQ46" s="62"/>
      <c r="FR46" s="561"/>
      <c r="FS46" s="57">
        <v>6</v>
      </c>
      <c r="FT46" s="558" t="str">
        <f>IFERROR(VLOOKUP($FR$41&amp;FS46,WORK!$AO$3:$AR$42,2,FALSE),"")</f>
        <v/>
      </c>
      <c r="FU46" s="558"/>
      <c r="FV46" s="558"/>
      <c r="FW46" s="558"/>
      <c r="FX46" s="558"/>
      <c r="FY46" s="558"/>
      <c r="FZ46" s="558"/>
      <c r="GA46" s="304" t="str">
        <f>IFERROR(VLOOKUP($FR$41&amp;FS46,WORK!$AO$3:$AR$42,4,FALSE),"")</f>
        <v/>
      </c>
      <c r="GB46" s="307"/>
      <c r="GC46" s="561"/>
      <c r="GD46" s="57">
        <v>6</v>
      </c>
      <c r="GE46" s="558" t="str">
        <f>IFERROR(VLOOKUP($GC$41&amp;GD46,WORK!$AV$3:$AY$42,2,FALSE),"")</f>
        <v/>
      </c>
      <c r="GF46" s="558"/>
      <c r="GG46" s="558"/>
      <c r="GH46" s="558"/>
      <c r="GI46" s="558"/>
      <c r="GJ46" s="558"/>
      <c r="GK46" s="558"/>
      <c r="GL46" s="313" t="str">
        <f>IFERROR(VLOOKUP($GC$41&amp;GD46,WORK!$AV$3:$AY$42,4,FALSE),"")</f>
        <v/>
      </c>
      <c r="GM46" s="317"/>
      <c r="GN46" s="561"/>
      <c r="GO46" s="83">
        <v>2</v>
      </c>
      <c r="GP46" s="558" t="str">
        <f>IFERROR(VLOOKUP($GN$45&amp;GO46,WORK!$BC$3:$BF$42,2,FALSE),"")</f>
        <v/>
      </c>
      <c r="GQ46" s="558"/>
      <c r="GR46" s="558"/>
      <c r="GS46" s="558"/>
      <c r="GT46" s="558"/>
      <c r="GU46" s="558"/>
      <c r="GV46" s="559"/>
      <c r="GW46" s="313" t="str">
        <f>IFERROR(VLOOKUP($GN$45&amp;GO46,WORK!$BC$3:$BF$42,4,FALSE),"")</f>
        <v/>
      </c>
      <c r="GX46" s="317" t="str">
        <f>IFERROR(ROUNDDOWN(AVERAGE(GW45:GW54),0),"")</f>
        <v/>
      </c>
      <c r="GY46" s="62"/>
    </row>
    <row r="47" spans="1:207" ht="18" customHeight="1" x14ac:dyDescent="0.2">
      <c r="A47" s="759">
        <v>25</v>
      </c>
      <c r="B47" s="760"/>
      <c r="C47" s="772">
        <f>入力シート!C46</f>
        <v>0</v>
      </c>
      <c r="D47" s="773"/>
      <c r="E47" s="773"/>
      <c r="F47" s="773"/>
      <c r="G47" s="773"/>
      <c r="H47" s="773"/>
      <c r="I47" s="773"/>
      <c r="J47" s="761">
        <f>入力シート!J46</f>
        <v>0</v>
      </c>
      <c r="K47" s="762"/>
      <c r="L47" s="762"/>
      <c r="M47" s="762"/>
      <c r="N47" s="762"/>
      <c r="O47" s="762"/>
      <c r="P47" s="762"/>
      <c r="Q47" s="762"/>
      <c r="R47" s="763"/>
      <c r="S47" s="746">
        <f>入力シート!S46</f>
        <v>0</v>
      </c>
      <c r="T47" s="747"/>
      <c r="U47" s="765">
        <f>入力シート!U46</f>
        <v>0</v>
      </c>
      <c r="V47" s="766"/>
      <c r="W47" s="766"/>
      <c r="X47" s="834">
        <f>入力シート!X46</f>
        <v>0</v>
      </c>
      <c r="Y47" s="765"/>
      <c r="Z47" s="768">
        <f>入力シート!Z46</f>
        <v>0</v>
      </c>
      <c r="AA47" s="747"/>
      <c r="AB47" s="764" t="str">
        <f>入力シート!AB46</f>
        <v/>
      </c>
      <c r="AC47" s="747"/>
      <c r="AD47" s="744">
        <f>入力シート!AD46</f>
        <v>0</v>
      </c>
      <c r="AE47" s="745"/>
      <c r="AF47" s="746">
        <f>入力シート!AF46</f>
        <v>0</v>
      </c>
      <c r="AG47" s="747"/>
      <c r="AH47" s="744">
        <f>入力シート!AH46</f>
        <v>0</v>
      </c>
      <c r="AI47" s="745"/>
      <c r="AJ47" s="746">
        <f>入力シート!AJ46</f>
        <v>0</v>
      </c>
      <c r="AK47" s="747"/>
      <c r="AL47" s="708">
        <f>入力シート!AL46</f>
        <v>0</v>
      </c>
      <c r="AM47" s="709"/>
      <c r="AN47" s="710">
        <f>入力シート!AN46</f>
        <v>0</v>
      </c>
      <c r="AO47" s="711"/>
      <c r="AP47" s="710">
        <f>入力シート!AP46</f>
        <v>0</v>
      </c>
      <c r="AQ47" s="735"/>
      <c r="AR47" s="708">
        <f>入力シート!AR46</f>
        <v>0</v>
      </c>
      <c r="AS47" s="709"/>
      <c r="AT47" s="710">
        <f>入力シート!AT46</f>
        <v>0</v>
      </c>
      <c r="AU47" s="711"/>
      <c r="AV47" s="710">
        <f>入力シート!AV46</f>
        <v>0</v>
      </c>
      <c r="AW47" s="735"/>
      <c r="AX47" s="708">
        <f>入力シート!AX46</f>
        <v>0</v>
      </c>
      <c r="AY47" s="709"/>
      <c r="AZ47" s="710">
        <f>入力シート!AZ46</f>
        <v>0</v>
      </c>
      <c r="BA47" s="711"/>
      <c r="BB47" s="710">
        <f>入力シート!BB46</f>
        <v>0</v>
      </c>
      <c r="BC47" s="735"/>
      <c r="BD47" s="708">
        <f>入力シート!BD46</f>
        <v>0</v>
      </c>
      <c r="BE47" s="709"/>
      <c r="BF47" s="710">
        <f>入力シート!BF46</f>
        <v>0</v>
      </c>
      <c r="BG47" s="711"/>
      <c r="BH47" s="710">
        <f>入力シート!BH46</f>
        <v>0</v>
      </c>
      <c r="BI47" s="735"/>
      <c r="BJ47" s="708">
        <f>入力シート!BJ46</f>
        <v>0</v>
      </c>
      <c r="BK47" s="709"/>
      <c r="BL47" s="710">
        <f>入力シート!BL46</f>
        <v>0</v>
      </c>
      <c r="BM47" s="711"/>
      <c r="BN47" s="710">
        <f>入力シート!BN46</f>
        <v>0</v>
      </c>
      <c r="BO47" s="735"/>
      <c r="BP47" s="708">
        <f>入力シート!BP46</f>
        <v>0</v>
      </c>
      <c r="BQ47" s="709"/>
      <c r="BR47" s="710">
        <f>入力シート!BR46</f>
        <v>0</v>
      </c>
      <c r="BS47" s="711"/>
      <c r="BT47" s="710">
        <f>入力シート!BT46</f>
        <v>0</v>
      </c>
      <c r="BU47" s="735"/>
      <c r="BV47" s="708">
        <f>入力シート!BV46</f>
        <v>0</v>
      </c>
      <c r="BW47" s="709"/>
      <c r="BX47" s="710">
        <f>入力シート!BX46</f>
        <v>0</v>
      </c>
      <c r="BY47" s="711"/>
      <c r="BZ47" s="710">
        <f>入力シート!BZ46</f>
        <v>0</v>
      </c>
      <c r="CA47" s="712"/>
      <c r="CB47" s="710">
        <f>入力シート!CB46</f>
        <v>0</v>
      </c>
      <c r="CC47" s="711"/>
      <c r="CD47" s="710">
        <f>入力シート!CD46</f>
        <v>0</v>
      </c>
      <c r="CE47" s="712"/>
      <c r="CF47" s="62"/>
      <c r="CG47" s="62"/>
      <c r="CH47" s="830"/>
      <c r="CI47" s="334">
        <v>7</v>
      </c>
      <c r="CJ47" s="636" t="str">
        <f>IFERROR(VLOOKUP($CH$41&amp;CI47,WORK!$BJ$3:$BM$42,2,FALSE),"")</f>
        <v/>
      </c>
      <c r="CK47" s="636"/>
      <c r="CL47" s="636"/>
      <c r="CM47" s="636"/>
      <c r="CN47" s="636"/>
      <c r="CO47" s="636"/>
      <c r="CP47" s="637"/>
      <c r="CQ47" s="313" t="str">
        <f>IFERROR(VLOOKUP($CH$41&amp;CI47,WORK!$BJ$3:$BM$42,4,FALSE),"")</f>
        <v/>
      </c>
      <c r="CR47" s="317"/>
      <c r="CS47" s="830"/>
      <c r="CT47" s="334">
        <v>7</v>
      </c>
      <c r="CU47" s="636" t="str">
        <f>IFERROR(VLOOKUP($CS$41&amp;CT47,WORK!$BJ$3:$BM$42,2,FALSE),"")</f>
        <v/>
      </c>
      <c r="CV47" s="636"/>
      <c r="CW47" s="636"/>
      <c r="CX47" s="636"/>
      <c r="CY47" s="636"/>
      <c r="CZ47" s="636"/>
      <c r="DA47" s="637"/>
      <c r="DB47" s="313" t="str">
        <f>IFERROR(VLOOKUP($CS$41&amp;CT47,WORK!$BJ$3:$BM$42,4,FALSE),"")</f>
        <v/>
      </c>
      <c r="DC47" s="317"/>
      <c r="DD47" s="9"/>
      <c r="DE47" s="9"/>
      <c r="DF47" s="642">
        <v>27</v>
      </c>
      <c r="DG47" s="361"/>
      <c r="DH47" s="629" t="str">
        <f>IFERROR(VLOOKUP($DF47,WORK!$A$3:$D$42,2,FALSE)," ")</f>
        <v xml:space="preserve"> </v>
      </c>
      <c r="DI47" s="643"/>
      <c r="DJ47" s="643"/>
      <c r="DK47" s="643"/>
      <c r="DL47" s="643"/>
      <c r="DM47" s="643"/>
      <c r="DN47" s="644"/>
      <c r="DO47" s="77" t="str">
        <f>IFERROR(VLOOKUP($DF47,WORK!$A$3:$D$42,4,FALSE)," ")</f>
        <v xml:space="preserve"> </v>
      </c>
      <c r="DP47" s="627">
        <v>27</v>
      </c>
      <c r="DQ47" s="430"/>
      <c r="DR47" s="628" t="str">
        <f>IFERROR(VLOOKUP($DP47,WORK!$F$3:$I$42,2,FALSE)," ")</f>
        <v xml:space="preserve"> </v>
      </c>
      <c r="DS47" s="628"/>
      <c r="DT47" s="628"/>
      <c r="DU47" s="628"/>
      <c r="DV47" s="628"/>
      <c r="DW47" s="628"/>
      <c r="DX47" s="629"/>
      <c r="DY47" s="77" t="str">
        <f>IFERROR(VLOOKUP($DP47,WORK!$F$3:$I$42,4,FALSE)," ")</f>
        <v xml:space="preserve"> </v>
      </c>
      <c r="DZ47" s="70">
        <v>9</v>
      </c>
      <c r="EA47" s="55" t="s">
        <v>16</v>
      </c>
      <c r="EB47" s="574" t="str">
        <f>IFERROR(VLOOKUP(DZ47&amp;EA47,WORK!$M$3:$P$42,2,FALSE),"")</f>
        <v/>
      </c>
      <c r="EC47" s="575"/>
      <c r="ED47" s="575"/>
      <c r="EE47" s="575"/>
      <c r="EF47" s="575"/>
      <c r="EG47" s="575"/>
      <c r="EH47" s="576"/>
      <c r="EI47" s="326" t="str">
        <f>IFERROR(VLOOKUP(DZ47&amp;EA47,WORK!$M$3:$P$42,4,FALSE),"")</f>
        <v/>
      </c>
      <c r="EJ47" s="327"/>
      <c r="EK47" s="70">
        <v>9</v>
      </c>
      <c r="EL47" s="4" t="s">
        <v>16</v>
      </c>
      <c r="EM47" s="558" t="str">
        <f>IFERROR(VLOOKUP(EK47&amp;EL47,WORK!$T$3:$W$42,2,FALSE),"")</f>
        <v/>
      </c>
      <c r="EN47" s="558"/>
      <c r="EO47" s="558"/>
      <c r="EP47" s="558"/>
      <c r="EQ47" s="558"/>
      <c r="ER47" s="558"/>
      <c r="ES47" s="558"/>
      <c r="ET47" s="326" t="str">
        <f>IFERROR(VLOOKUP(EK47&amp;EL47,WORK!$T$3:$W$42,4,FALSE),"")</f>
        <v/>
      </c>
      <c r="EU47" s="327"/>
      <c r="EV47" s="62"/>
      <c r="EW47" s="62"/>
      <c r="EX47" s="62"/>
      <c r="EY47" s="62"/>
      <c r="EZ47" s="62"/>
      <c r="FA47" s="62"/>
      <c r="FB47" s="62"/>
      <c r="FC47" s="62"/>
      <c r="FD47" s="62"/>
      <c r="FE47" s="62"/>
      <c r="FF47" s="62"/>
      <c r="FG47" s="62"/>
      <c r="FH47" s="62"/>
      <c r="FI47" s="301"/>
      <c r="FJ47" s="62"/>
      <c r="FK47" s="62"/>
      <c r="FL47" s="62"/>
      <c r="FM47" s="62"/>
      <c r="FN47" s="62"/>
      <c r="FO47" s="62"/>
      <c r="FP47" s="62"/>
      <c r="FQ47" s="62"/>
      <c r="FR47" s="561"/>
      <c r="FS47" s="57">
        <v>7</v>
      </c>
      <c r="FT47" s="558" t="str">
        <f>IFERROR(VLOOKUP($FR$41&amp;FS47,WORK!$AO$3:$AR$42,2,FALSE),"")</f>
        <v/>
      </c>
      <c r="FU47" s="558"/>
      <c r="FV47" s="558"/>
      <c r="FW47" s="558"/>
      <c r="FX47" s="558"/>
      <c r="FY47" s="558"/>
      <c r="FZ47" s="558"/>
      <c r="GA47" s="304" t="str">
        <f>IFERROR(VLOOKUP($FR$41&amp;FS47,WORK!$AO$3:$AR$42,4,FALSE),"")</f>
        <v/>
      </c>
      <c r="GB47" s="307"/>
      <c r="GC47" s="561"/>
      <c r="GD47" s="57">
        <v>7</v>
      </c>
      <c r="GE47" s="558" t="str">
        <f>IFERROR(VLOOKUP($GC$41&amp;GD47,WORK!$AV$3:$AY$42,2,FALSE),"")</f>
        <v/>
      </c>
      <c r="GF47" s="558"/>
      <c r="GG47" s="558"/>
      <c r="GH47" s="558"/>
      <c r="GI47" s="558"/>
      <c r="GJ47" s="558"/>
      <c r="GK47" s="558"/>
      <c r="GL47" s="313" t="str">
        <f>IFERROR(VLOOKUP($GC$41&amp;GD47,WORK!$AV$3:$AY$42,4,FALSE),"")</f>
        <v/>
      </c>
      <c r="GM47" s="317"/>
      <c r="GN47" s="561"/>
      <c r="GO47" s="83">
        <v>3</v>
      </c>
      <c r="GP47" s="558" t="str">
        <f>IFERROR(VLOOKUP($GN$45&amp;GO47,WORK!$BC$3:$BF$42,2,FALSE),"")</f>
        <v/>
      </c>
      <c r="GQ47" s="558"/>
      <c r="GR47" s="558"/>
      <c r="GS47" s="558"/>
      <c r="GT47" s="558"/>
      <c r="GU47" s="558"/>
      <c r="GV47" s="559"/>
      <c r="GW47" s="313" t="str">
        <f>IFERROR(VLOOKUP($GN$45&amp;GO47,WORK!$BC$3:$BF$42,4,FALSE),"")</f>
        <v/>
      </c>
      <c r="GX47" s="316"/>
      <c r="GY47" s="62"/>
    </row>
    <row r="48" spans="1:207" ht="18" customHeight="1" x14ac:dyDescent="0.2">
      <c r="A48" s="759">
        <v>26</v>
      </c>
      <c r="B48" s="760"/>
      <c r="C48" s="772">
        <f>入力シート!C47</f>
        <v>0</v>
      </c>
      <c r="D48" s="773"/>
      <c r="E48" s="773"/>
      <c r="F48" s="773"/>
      <c r="G48" s="773"/>
      <c r="H48" s="773"/>
      <c r="I48" s="773"/>
      <c r="J48" s="761">
        <f>入力シート!J47</f>
        <v>0</v>
      </c>
      <c r="K48" s="762"/>
      <c r="L48" s="762"/>
      <c r="M48" s="762"/>
      <c r="N48" s="762"/>
      <c r="O48" s="762"/>
      <c r="P48" s="762"/>
      <c r="Q48" s="762"/>
      <c r="R48" s="763"/>
      <c r="S48" s="746">
        <f>入力シート!S47</f>
        <v>0</v>
      </c>
      <c r="T48" s="747"/>
      <c r="U48" s="765">
        <f>入力シート!U47</f>
        <v>0</v>
      </c>
      <c r="V48" s="766"/>
      <c r="W48" s="766"/>
      <c r="X48" s="834">
        <f>入力シート!X47</f>
        <v>0</v>
      </c>
      <c r="Y48" s="765"/>
      <c r="Z48" s="768">
        <f>入力シート!Z47</f>
        <v>0</v>
      </c>
      <c r="AA48" s="747"/>
      <c r="AB48" s="764" t="str">
        <f>入力シート!AB47</f>
        <v/>
      </c>
      <c r="AC48" s="747"/>
      <c r="AD48" s="744">
        <f>入力シート!AD47</f>
        <v>0</v>
      </c>
      <c r="AE48" s="745"/>
      <c r="AF48" s="746">
        <f>入力シート!AF47</f>
        <v>0</v>
      </c>
      <c r="AG48" s="747"/>
      <c r="AH48" s="744">
        <f>入力シート!AH47</f>
        <v>0</v>
      </c>
      <c r="AI48" s="745"/>
      <c r="AJ48" s="746">
        <f>入力シート!AJ47</f>
        <v>0</v>
      </c>
      <c r="AK48" s="747"/>
      <c r="AL48" s="708">
        <f>入力シート!AL47</f>
        <v>0</v>
      </c>
      <c r="AM48" s="709"/>
      <c r="AN48" s="710">
        <f>入力シート!AN47</f>
        <v>0</v>
      </c>
      <c r="AO48" s="711"/>
      <c r="AP48" s="710">
        <f>入力シート!AP47</f>
        <v>0</v>
      </c>
      <c r="AQ48" s="735"/>
      <c r="AR48" s="708">
        <f>入力シート!AR47</f>
        <v>0</v>
      </c>
      <c r="AS48" s="709"/>
      <c r="AT48" s="710">
        <f>入力シート!AT47</f>
        <v>0</v>
      </c>
      <c r="AU48" s="711"/>
      <c r="AV48" s="710">
        <f>入力シート!AV47</f>
        <v>0</v>
      </c>
      <c r="AW48" s="735"/>
      <c r="AX48" s="708">
        <f>入力シート!AX47</f>
        <v>0</v>
      </c>
      <c r="AY48" s="709"/>
      <c r="AZ48" s="710">
        <f>入力シート!AZ47</f>
        <v>0</v>
      </c>
      <c r="BA48" s="711"/>
      <c r="BB48" s="710">
        <f>入力シート!BB47</f>
        <v>0</v>
      </c>
      <c r="BC48" s="735"/>
      <c r="BD48" s="708">
        <f>入力シート!BD47</f>
        <v>0</v>
      </c>
      <c r="BE48" s="709"/>
      <c r="BF48" s="710">
        <f>入力シート!BF47</f>
        <v>0</v>
      </c>
      <c r="BG48" s="711"/>
      <c r="BH48" s="710">
        <f>入力シート!BH47</f>
        <v>0</v>
      </c>
      <c r="BI48" s="735"/>
      <c r="BJ48" s="708">
        <f>入力シート!BJ47</f>
        <v>0</v>
      </c>
      <c r="BK48" s="709"/>
      <c r="BL48" s="710">
        <f>入力シート!BL47</f>
        <v>0</v>
      </c>
      <c r="BM48" s="711"/>
      <c r="BN48" s="710">
        <f>入力シート!BN47</f>
        <v>0</v>
      </c>
      <c r="BO48" s="735"/>
      <c r="BP48" s="708">
        <f>入力シート!BP47</f>
        <v>0</v>
      </c>
      <c r="BQ48" s="709"/>
      <c r="BR48" s="710">
        <f>入力シート!BR47</f>
        <v>0</v>
      </c>
      <c r="BS48" s="711"/>
      <c r="BT48" s="710">
        <f>入力シート!BT47</f>
        <v>0</v>
      </c>
      <c r="BU48" s="735"/>
      <c r="BV48" s="708">
        <f>入力シート!BV47</f>
        <v>0</v>
      </c>
      <c r="BW48" s="709"/>
      <c r="BX48" s="710">
        <f>入力シート!BX47</f>
        <v>0</v>
      </c>
      <c r="BY48" s="711"/>
      <c r="BZ48" s="710">
        <f>入力シート!BZ47</f>
        <v>0</v>
      </c>
      <c r="CA48" s="712"/>
      <c r="CB48" s="710">
        <f>入力シート!CB47</f>
        <v>0</v>
      </c>
      <c r="CC48" s="711"/>
      <c r="CD48" s="710">
        <f>入力シート!CD47</f>
        <v>0</v>
      </c>
      <c r="CE48" s="712"/>
      <c r="CF48" s="62"/>
      <c r="CG48" s="62"/>
      <c r="CH48" s="830"/>
      <c r="CI48" s="334">
        <v>8</v>
      </c>
      <c r="CJ48" s="636" t="str">
        <f>IFERROR(VLOOKUP($CH$41&amp;CI48,WORK!$BJ$3:$BM$42,2,FALSE),"")</f>
        <v/>
      </c>
      <c r="CK48" s="636"/>
      <c r="CL48" s="636"/>
      <c r="CM48" s="636"/>
      <c r="CN48" s="636"/>
      <c r="CO48" s="636"/>
      <c r="CP48" s="637"/>
      <c r="CQ48" s="313" t="str">
        <f>IFERROR(VLOOKUP($CH$41&amp;CI48,WORK!$BJ$3:$BM$42,4,FALSE),"")</f>
        <v/>
      </c>
      <c r="CR48" s="317"/>
      <c r="CS48" s="830"/>
      <c r="CT48" s="334">
        <v>8</v>
      </c>
      <c r="CU48" s="636" t="str">
        <f>IFERROR(VLOOKUP($CS$41&amp;CT48,WORK!$BJ$3:$BM$42,2,FALSE),"")</f>
        <v/>
      </c>
      <c r="CV48" s="636"/>
      <c r="CW48" s="636"/>
      <c r="CX48" s="636"/>
      <c r="CY48" s="636"/>
      <c r="CZ48" s="636"/>
      <c r="DA48" s="637"/>
      <c r="DB48" s="313" t="str">
        <f>IFERROR(VLOOKUP($CS$41&amp;CT48,WORK!$BJ$3:$BM$42,4,FALSE),"")</f>
        <v/>
      </c>
      <c r="DC48" s="317"/>
      <c r="DD48" s="9"/>
      <c r="DE48" s="9"/>
      <c r="DF48" s="642">
        <v>28</v>
      </c>
      <c r="DG48" s="361"/>
      <c r="DH48" s="629" t="str">
        <f>IFERROR(VLOOKUP($DF48,WORK!$A$3:$D$42,2,FALSE)," ")</f>
        <v xml:space="preserve"> </v>
      </c>
      <c r="DI48" s="643"/>
      <c r="DJ48" s="643"/>
      <c r="DK48" s="643"/>
      <c r="DL48" s="643"/>
      <c r="DM48" s="643"/>
      <c r="DN48" s="644"/>
      <c r="DO48" s="77" t="str">
        <f>IFERROR(VLOOKUP($DF48,WORK!$A$3:$D$42,4,FALSE)," ")</f>
        <v xml:space="preserve"> </v>
      </c>
      <c r="DP48" s="627">
        <v>28</v>
      </c>
      <c r="DQ48" s="430"/>
      <c r="DR48" s="628" t="str">
        <f>IFERROR(VLOOKUP($DP48,WORK!$F$3:$I$42,2,FALSE)," ")</f>
        <v xml:space="preserve"> </v>
      </c>
      <c r="DS48" s="628"/>
      <c r="DT48" s="628"/>
      <c r="DU48" s="628"/>
      <c r="DV48" s="628"/>
      <c r="DW48" s="628"/>
      <c r="DX48" s="629"/>
      <c r="DY48" s="77" t="str">
        <f>IFERROR(VLOOKUP($DP48,WORK!$F$3:$I$42,4,FALSE)," ")</f>
        <v xml:space="preserve"> </v>
      </c>
      <c r="DZ48" s="68">
        <v>10</v>
      </c>
      <c r="EA48" s="65">
        <v>1</v>
      </c>
      <c r="EB48" s="574" t="str">
        <f>IFERROR(VLOOKUP(DZ48&amp;EA48,WORK!$M$3:$P$42,2,FALSE),"")</f>
        <v/>
      </c>
      <c r="EC48" s="575"/>
      <c r="ED48" s="575"/>
      <c r="EE48" s="575"/>
      <c r="EF48" s="575"/>
      <c r="EG48" s="575"/>
      <c r="EH48" s="576"/>
      <c r="EI48" s="326" t="str">
        <f>IFERROR(VLOOKUP(DZ48&amp;EA48,WORK!$M$3:$P$42,4,FALSE),"")</f>
        <v/>
      </c>
      <c r="EJ48" s="314" t="str">
        <f>IF(EB48="","","平均年齢")</f>
        <v/>
      </c>
      <c r="EK48" s="68">
        <v>10</v>
      </c>
      <c r="EL48" s="65">
        <v>1</v>
      </c>
      <c r="EM48" s="558" t="str">
        <f>IFERROR(VLOOKUP(EK48&amp;EL48,WORK!$T$3:$W$42,2,FALSE),"")</f>
        <v/>
      </c>
      <c r="EN48" s="558"/>
      <c r="EO48" s="558"/>
      <c r="EP48" s="558"/>
      <c r="EQ48" s="558"/>
      <c r="ER48" s="558"/>
      <c r="ES48" s="558"/>
      <c r="ET48" s="326" t="str">
        <f>IFERROR(VLOOKUP(EK48&amp;EL48,WORK!$T$3:$W$42,4,FALSE),"")</f>
        <v/>
      </c>
      <c r="EU48" s="314" t="str">
        <f>IF(EM48="","","平均年齢")</f>
        <v/>
      </c>
      <c r="EV48" s="62"/>
      <c r="EW48" s="62"/>
      <c r="EX48" s="62"/>
      <c r="EY48" s="62"/>
      <c r="EZ48" s="62"/>
      <c r="FA48" s="62"/>
      <c r="FB48" s="62"/>
      <c r="FC48" s="62"/>
      <c r="FD48" s="62"/>
      <c r="FE48" s="62"/>
      <c r="FF48" s="62"/>
      <c r="FG48" s="62"/>
      <c r="FH48" s="62"/>
      <c r="FI48" s="301"/>
      <c r="FJ48" s="62"/>
      <c r="FK48" s="62"/>
      <c r="FL48" s="62"/>
      <c r="FM48" s="62"/>
      <c r="FN48" s="62"/>
      <c r="FO48" s="62"/>
      <c r="FP48" s="62"/>
      <c r="FQ48" s="62"/>
      <c r="FR48" s="561"/>
      <c r="FS48" s="57">
        <v>8</v>
      </c>
      <c r="FT48" s="558" t="str">
        <f>IFERROR(VLOOKUP($FR$41&amp;FS48,WORK!$AO$3:$AR$42,2,FALSE),"")</f>
        <v/>
      </c>
      <c r="FU48" s="558"/>
      <c r="FV48" s="558"/>
      <c r="FW48" s="558"/>
      <c r="FX48" s="558"/>
      <c r="FY48" s="558"/>
      <c r="FZ48" s="558"/>
      <c r="GA48" s="304" t="str">
        <f>IFERROR(VLOOKUP($FR$41&amp;FS48,WORK!$AO$3:$AR$42,4,FALSE),"")</f>
        <v/>
      </c>
      <c r="GB48" s="307"/>
      <c r="GC48" s="561"/>
      <c r="GD48" s="57">
        <v>8</v>
      </c>
      <c r="GE48" s="558" t="str">
        <f>IFERROR(VLOOKUP($GC$41&amp;GD48,WORK!$AV$3:$AY$42,2,FALSE),"")</f>
        <v/>
      </c>
      <c r="GF48" s="558"/>
      <c r="GG48" s="558"/>
      <c r="GH48" s="558"/>
      <c r="GI48" s="558"/>
      <c r="GJ48" s="558"/>
      <c r="GK48" s="558"/>
      <c r="GL48" s="313" t="str">
        <f>IFERROR(VLOOKUP($GC$41&amp;GD48,WORK!$AV$3:$AY$42,4,FALSE),"")</f>
        <v/>
      </c>
      <c r="GM48" s="317"/>
      <c r="GN48" s="561"/>
      <c r="GO48" s="83">
        <v>4</v>
      </c>
      <c r="GP48" s="558" t="str">
        <f>IFERROR(VLOOKUP($GN$45&amp;GO48,WORK!$BC$3:$BF$42,2,FALSE),"")</f>
        <v/>
      </c>
      <c r="GQ48" s="558"/>
      <c r="GR48" s="558"/>
      <c r="GS48" s="558"/>
      <c r="GT48" s="558"/>
      <c r="GU48" s="558"/>
      <c r="GV48" s="559"/>
      <c r="GW48" s="322" t="str">
        <f>IFERROR(VLOOKUP($GN$45&amp;GO48,WORK!$BC$3:$BF$42,4,FALSE),"")</f>
        <v/>
      </c>
      <c r="GX48" s="323"/>
      <c r="GY48" s="62"/>
    </row>
    <row r="49" spans="1:207" ht="18" customHeight="1" x14ac:dyDescent="0.2">
      <c r="A49" s="759">
        <v>27</v>
      </c>
      <c r="B49" s="760"/>
      <c r="C49" s="772">
        <f>入力シート!C48</f>
        <v>0</v>
      </c>
      <c r="D49" s="773"/>
      <c r="E49" s="773"/>
      <c r="F49" s="773"/>
      <c r="G49" s="773"/>
      <c r="H49" s="773"/>
      <c r="I49" s="773"/>
      <c r="J49" s="761">
        <f>入力シート!J48</f>
        <v>0</v>
      </c>
      <c r="K49" s="762"/>
      <c r="L49" s="762"/>
      <c r="M49" s="762"/>
      <c r="N49" s="762"/>
      <c r="O49" s="762"/>
      <c r="P49" s="762"/>
      <c r="Q49" s="762"/>
      <c r="R49" s="763"/>
      <c r="S49" s="746">
        <f>入力シート!S48</f>
        <v>0</v>
      </c>
      <c r="T49" s="747"/>
      <c r="U49" s="765">
        <f>入力シート!U48</f>
        <v>0</v>
      </c>
      <c r="V49" s="766"/>
      <c r="W49" s="766"/>
      <c r="X49" s="834">
        <f>入力シート!X48</f>
        <v>0</v>
      </c>
      <c r="Y49" s="765"/>
      <c r="Z49" s="768">
        <f>入力シート!Z48</f>
        <v>0</v>
      </c>
      <c r="AA49" s="747"/>
      <c r="AB49" s="764" t="str">
        <f>入力シート!AB48</f>
        <v/>
      </c>
      <c r="AC49" s="747"/>
      <c r="AD49" s="744">
        <f>入力シート!AD48</f>
        <v>0</v>
      </c>
      <c r="AE49" s="745"/>
      <c r="AF49" s="746">
        <f>入力シート!AF48</f>
        <v>0</v>
      </c>
      <c r="AG49" s="747"/>
      <c r="AH49" s="744">
        <f>入力シート!AH48</f>
        <v>0</v>
      </c>
      <c r="AI49" s="745"/>
      <c r="AJ49" s="746">
        <f>入力シート!AJ48</f>
        <v>0</v>
      </c>
      <c r="AK49" s="747"/>
      <c r="AL49" s="708">
        <f>入力シート!AL48</f>
        <v>0</v>
      </c>
      <c r="AM49" s="709"/>
      <c r="AN49" s="710">
        <f>入力シート!AN48</f>
        <v>0</v>
      </c>
      <c r="AO49" s="711"/>
      <c r="AP49" s="710">
        <f>入力シート!AP48</f>
        <v>0</v>
      </c>
      <c r="AQ49" s="735"/>
      <c r="AR49" s="708">
        <f>入力シート!AR48</f>
        <v>0</v>
      </c>
      <c r="AS49" s="709"/>
      <c r="AT49" s="710">
        <f>入力シート!AT48</f>
        <v>0</v>
      </c>
      <c r="AU49" s="711"/>
      <c r="AV49" s="710">
        <f>入力シート!AV48</f>
        <v>0</v>
      </c>
      <c r="AW49" s="735"/>
      <c r="AX49" s="708">
        <f>入力シート!AX48</f>
        <v>0</v>
      </c>
      <c r="AY49" s="709"/>
      <c r="AZ49" s="710">
        <f>入力シート!AZ48</f>
        <v>0</v>
      </c>
      <c r="BA49" s="711"/>
      <c r="BB49" s="710">
        <f>入力シート!BB48</f>
        <v>0</v>
      </c>
      <c r="BC49" s="735"/>
      <c r="BD49" s="708">
        <f>入力シート!BD48</f>
        <v>0</v>
      </c>
      <c r="BE49" s="709"/>
      <c r="BF49" s="710">
        <f>入力シート!BF48</f>
        <v>0</v>
      </c>
      <c r="BG49" s="711"/>
      <c r="BH49" s="710">
        <f>入力シート!BH48</f>
        <v>0</v>
      </c>
      <c r="BI49" s="735"/>
      <c r="BJ49" s="708">
        <f>入力シート!BJ48</f>
        <v>0</v>
      </c>
      <c r="BK49" s="709"/>
      <c r="BL49" s="710">
        <f>入力シート!BL48</f>
        <v>0</v>
      </c>
      <c r="BM49" s="711"/>
      <c r="BN49" s="710">
        <f>入力シート!BN48</f>
        <v>0</v>
      </c>
      <c r="BO49" s="735"/>
      <c r="BP49" s="708">
        <f>入力シート!BP48</f>
        <v>0</v>
      </c>
      <c r="BQ49" s="709"/>
      <c r="BR49" s="710">
        <f>入力シート!BR48</f>
        <v>0</v>
      </c>
      <c r="BS49" s="711"/>
      <c r="BT49" s="710">
        <f>入力シート!BT48</f>
        <v>0</v>
      </c>
      <c r="BU49" s="735"/>
      <c r="BV49" s="708">
        <f>入力シート!BV48</f>
        <v>0</v>
      </c>
      <c r="BW49" s="709"/>
      <c r="BX49" s="710">
        <f>入力シート!BX48</f>
        <v>0</v>
      </c>
      <c r="BY49" s="711"/>
      <c r="BZ49" s="710">
        <f>入力シート!BZ48</f>
        <v>0</v>
      </c>
      <c r="CA49" s="712"/>
      <c r="CB49" s="710">
        <f>入力シート!CB48</f>
        <v>0</v>
      </c>
      <c r="CC49" s="711"/>
      <c r="CD49" s="710">
        <f>入力シート!CD48</f>
        <v>0</v>
      </c>
      <c r="CE49" s="712"/>
      <c r="CF49" s="62"/>
      <c r="CG49" s="62"/>
      <c r="CH49" s="830"/>
      <c r="CI49" s="334">
        <v>9</v>
      </c>
      <c r="CJ49" s="636" t="str">
        <f>IFERROR(VLOOKUP($CH$41&amp;CI49,WORK!$BJ$3:$BM$42,2,FALSE),"")</f>
        <v/>
      </c>
      <c r="CK49" s="636"/>
      <c r="CL49" s="636"/>
      <c r="CM49" s="636"/>
      <c r="CN49" s="636"/>
      <c r="CO49" s="636"/>
      <c r="CP49" s="637"/>
      <c r="CQ49" s="313" t="str">
        <f>IFERROR(VLOOKUP($CH$41&amp;CI49,WORK!$BJ$3:$BM$42,4,FALSE),"")</f>
        <v/>
      </c>
      <c r="CR49" s="317"/>
      <c r="CS49" s="830"/>
      <c r="CT49" s="334">
        <v>9</v>
      </c>
      <c r="CU49" s="636" t="str">
        <f>IFERROR(VLOOKUP($CS$41&amp;CT49,WORK!$BJ$3:$BM$42,2,FALSE),"")</f>
        <v/>
      </c>
      <c r="CV49" s="636"/>
      <c r="CW49" s="636"/>
      <c r="CX49" s="636"/>
      <c r="CY49" s="636"/>
      <c r="CZ49" s="636"/>
      <c r="DA49" s="637"/>
      <c r="DB49" s="313" t="str">
        <f>IFERROR(VLOOKUP($CS$41&amp;CT49,WORK!$BJ$3:$BM$42,4,FALSE),"")</f>
        <v/>
      </c>
      <c r="DC49" s="317"/>
      <c r="DD49" s="9"/>
      <c r="DE49" s="9"/>
      <c r="DF49" s="642">
        <v>29</v>
      </c>
      <c r="DG49" s="361"/>
      <c r="DH49" s="629" t="str">
        <f>IFERROR(VLOOKUP($DF49,WORK!$A$3:$D$42,2,FALSE)," ")</f>
        <v xml:space="preserve"> </v>
      </c>
      <c r="DI49" s="643"/>
      <c r="DJ49" s="643"/>
      <c r="DK49" s="643"/>
      <c r="DL49" s="643"/>
      <c r="DM49" s="643"/>
      <c r="DN49" s="644"/>
      <c r="DO49" s="77" t="str">
        <f>IFERROR(VLOOKUP($DF49,WORK!$A$3:$D$42,4,FALSE)," ")</f>
        <v xml:space="preserve"> </v>
      </c>
      <c r="DP49" s="627">
        <v>29</v>
      </c>
      <c r="DQ49" s="430"/>
      <c r="DR49" s="628" t="str">
        <f>IFERROR(VLOOKUP($DP49,WORK!$F$3:$I$42,2,FALSE)," ")</f>
        <v xml:space="preserve"> </v>
      </c>
      <c r="DS49" s="628"/>
      <c r="DT49" s="628"/>
      <c r="DU49" s="628"/>
      <c r="DV49" s="628"/>
      <c r="DW49" s="628"/>
      <c r="DX49" s="629"/>
      <c r="DY49" s="77" t="str">
        <f>IFERROR(VLOOKUP($DP49,WORK!$F$3:$I$42,4,FALSE)," ")</f>
        <v xml:space="preserve"> </v>
      </c>
      <c r="DZ49" s="300">
        <v>10</v>
      </c>
      <c r="EA49" s="299">
        <v>2</v>
      </c>
      <c r="EB49" s="574" t="str">
        <f>IFERROR(VLOOKUP(DZ49&amp;EA49,WORK!$M$3:$P$42,2,FALSE),"")</f>
        <v/>
      </c>
      <c r="EC49" s="575"/>
      <c r="ED49" s="575"/>
      <c r="EE49" s="575"/>
      <c r="EF49" s="575"/>
      <c r="EG49" s="575"/>
      <c r="EH49" s="576"/>
      <c r="EI49" s="326" t="str">
        <f>IFERROR(VLOOKUP(DZ49&amp;EA49,WORK!$M$3:$P$42,4,FALSE),"")</f>
        <v/>
      </c>
      <c r="EJ49" s="315" t="str">
        <f>IFERROR(ROUNDDOWN(AVERAGE(EI48,EI49),0),"")</f>
        <v/>
      </c>
      <c r="EK49" s="300">
        <v>10</v>
      </c>
      <c r="EL49" s="299">
        <v>2</v>
      </c>
      <c r="EM49" s="558" t="str">
        <f>IFERROR(VLOOKUP(EK49&amp;EL49,WORK!$T$3:$W$42,2,FALSE),"")</f>
        <v/>
      </c>
      <c r="EN49" s="558"/>
      <c r="EO49" s="558"/>
      <c r="EP49" s="558"/>
      <c r="EQ49" s="558"/>
      <c r="ER49" s="558"/>
      <c r="ES49" s="558"/>
      <c r="ET49" s="326" t="str">
        <f>IFERROR(VLOOKUP(EK49&amp;EL49,WORK!$T$3:$W$42,4,FALSE),"")</f>
        <v/>
      </c>
      <c r="EU49" s="315" t="str">
        <f>IFERROR(ROUNDDOWN(AVERAGE(ET48,ET49),0),"")</f>
        <v/>
      </c>
      <c r="EV49" s="62"/>
      <c r="EW49" s="62"/>
      <c r="EX49" s="62"/>
      <c r="EY49" s="62"/>
      <c r="EZ49" s="62"/>
      <c r="FA49" s="62"/>
      <c r="FB49" s="62"/>
      <c r="FC49" s="62"/>
      <c r="FD49" s="62"/>
      <c r="FE49" s="62"/>
      <c r="FF49" s="62"/>
      <c r="FG49" s="62"/>
      <c r="FH49" s="62"/>
      <c r="FI49" s="301"/>
      <c r="FJ49" s="62"/>
      <c r="FK49" s="62"/>
      <c r="FL49" s="62"/>
      <c r="FM49" s="62"/>
      <c r="FN49" s="62"/>
      <c r="FO49" s="62"/>
      <c r="FP49" s="62"/>
      <c r="FQ49" s="62"/>
      <c r="FR49" s="561"/>
      <c r="FS49" s="2" t="s">
        <v>14</v>
      </c>
      <c r="FT49" s="558" t="str">
        <f>IFERROR(VLOOKUP($FR$41&amp;FS49,WORK!$AO$3:$AR$42,2,FALSE),"")</f>
        <v/>
      </c>
      <c r="FU49" s="558"/>
      <c r="FV49" s="558"/>
      <c r="FW49" s="558"/>
      <c r="FX49" s="558"/>
      <c r="FY49" s="558"/>
      <c r="FZ49" s="558"/>
      <c r="GA49" s="304" t="str">
        <f>IFERROR(VLOOKUP($FR$41&amp;FS49,WORK!$AO$3:$AR$42,4,FALSE),"")</f>
        <v/>
      </c>
      <c r="GB49" s="307"/>
      <c r="GC49" s="561"/>
      <c r="GD49" s="2" t="s">
        <v>14</v>
      </c>
      <c r="GE49" s="558" t="str">
        <f>IFERROR(VLOOKUP($GC$41&amp;GD49,WORK!$AV$3:$AY$42,2,FALSE),"")</f>
        <v/>
      </c>
      <c r="GF49" s="558"/>
      <c r="GG49" s="558"/>
      <c r="GH49" s="558"/>
      <c r="GI49" s="558"/>
      <c r="GJ49" s="558"/>
      <c r="GK49" s="558"/>
      <c r="GL49" s="313" t="str">
        <f>IFERROR(VLOOKUP($GC$41&amp;GD49,WORK!$AV$3:$AY$42,4,FALSE),"")</f>
        <v/>
      </c>
      <c r="GM49" s="317"/>
      <c r="GN49" s="561"/>
      <c r="GO49" s="83">
        <v>5</v>
      </c>
      <c r="GP49" s="558" t="str">
        <f>IFERROR(VLOOKUP($GN$45&amp;GO49,WORK!$BC$3:$BF$42,2,FALSE),"")</f>
        <v/>
      </c>
      <c r="GQ49" s="558"/>
      <c r="GR49" s="558"/>
      <c r="GS49" s="558"/>
      <c r="GT49" s="558"/>
      <c r="GU49" s="558"/>
      <c r="GV49" s="559"/>
      <c r="GW49" s="313" t="str">
        <f>IFERROR(VLOOKUP($GN$45&amp;GO49,WORK!$BC$3:$BF$42,4,FALSE),"")</f>
        <v/>
      </c>
      <c r="GX49" s="317"/>
      <c r="GY49" s="62"/>
    </row>
    <row r="50" spans="1:207" ht="18" customHeight="1" thickBot="1" x14ac:dyDescent="0.25">
      <c r="A50" s="759">
        <v>28</v>
      </c>
      <c r="B50" s="760"/>
      <c r="C50" s="772">
        <f>入力シート!C49</f>
        <v>0</v>
      </c>
      <c r="D50" s="773"/>
      <c r="E50" s="773"/>
      <c r="F50" s="773"/>
      <c r="G50" s="773"/>
      <c r="H50" s="773"/>
      <c r="I50" s="773"/>
      <c r="J50" s="761">
        <f>入力シート!J49</f>
        <v>0</v>
      </c>
      <c r="K50" s="762"/>
      <c r="L50" s="762"/>
      <c r="M50" s="762"/>
      <c r="N50" s="762"/>
      <c r="O50" s="762"/>
      <c r="P50" s="762"/>
      <c r="Q50" s="762"/>
      <c r="R50" s="763"/>
      <c r="S50" s="746">
        <f>入力シート!S49</f>
        <v>0</v>
      </c>
      <c r="T50" s="747"/>
      <c r="U50" s="765">
        <f>入力シート!U49</f>
        <v>0</v>
      </c>
      <c r="V50" s="766"/>
      <c r="W50" s="766"/>
      <c r="X50" s="834">
        <f>入力シート!X49</f>
        <v>0</v>
      </c>
      <c r="Y50" s="765"/>
      <c r="Z50" s="768">
        <f>入力シート!Z49</f>
        <v>0</v>
      </c>
      <c r="AA50" s="747"/>
      <c r="AB50" s="764" t="str">
        <f>入力シート!AB49</f>
        <v/>
      </c>
      <c r="AC50" s="747"/>
      <c r="AD50" s="744">
        <f>入力シート!AD49</f>
        <v>0</v>
      </c>
      <c r="AE50" s="745"/>
      <c r="AF50" s="746">
        <f>入力シート!AF49</f>
        <v>0</v>
      </c>
      <c r="AG50" s="747"/>
      <c r="AH50" s="744">
        <f>入力シート!AH49</f>
        <v>0</v>
      </c>
      <c r="AI50" s="745"/>
      <c r="AJ50" s="746">
        <f>入力シート!AJ49</f>
        <v>0</v>
      </c>
      <c r="AK50" s="747"/>
      <c r="AL50" s="708">
        <f>入力シート!AL49</f>
        <v>0</v>
      </c>
      <c r="AM50" s="709"/>
      <c r="AN50" s="710">
        <f>入力シート!AN49</f>
        <v>0</v>
      </c>
      <c r="AO50" s="711"/>
      <c r="AP50" s="710">
        <f>入力シート!AP49</f>
        <v>0</v>
      </c>
      <c r="AQ50" s="735"/>
      <c r="AR50" s="708">
        <f>入力シート!AR49</f>
        <v>0</v>
      </c>
      <c r="AS50" s="709"/>
      <c r="AT50" s="710">
        <f>入力シート!AT49</f>
        <v>0</v>
      </c>
      <c r="AU50" s="711"/>
      <c r="AV50" s="710">
        <f>入力シート!AV49</f>
        <v>0</v>
      </c>
      <c r="AW50" s="735"/>
      <c r="AX50" s="708">
        <f>入力シート!AX49</f>
        <v>0</v>
      </c>
      <c r="AY50" s="709"/>
      <c r="AZ50" s="710">
        <f>入力シート!AZ49</f>
        <v>0</v>
      </c>
      <c r="BA50" s="711"/>
      <c r="BB50" s="710">
        <f>入力シート!BB49</f>
        <v>0</v>
      </c>
      <c r="BC50" s="735"/>
      <c r="BD50" s="708">
        <f>入力シート!BD49</f>
        <v>0</v>
      </c>
      <c r="BE50" s="709"/>
      <c r="BF50" s="710">
        <f>入力シート!BF49</f>
        <v>0</v>
      </c>
      <c r="BG50" s="711"/>
      <c r="BH50" s="710">
        <f>入力シート!BH49</f>
        <v>0</v>
      </c>
      <c r="BI50" s="735"/>
      <c r="BJ50" s="708">
        <f>入力シート!BJ49</f>
        <v>0</v>
      </c>
      <c r="BK50" s="709"/>
      <c r="BL50" s="710">
        <f>入力シート!BL49</f>
        <v>0</v>
      </c>
      <c r="BM50" s="711"/>
      <c r="BN50" s="710">
        <f>入力シート!BN49</f>
        <v>0</v>
      </c>
      <c r="BO50" s="735"/>
      <c r="BP50" s="708">
        <f>入力シート!BP49</f>
        <v>0</v>
      </c>
      <c r="BQ50" s="709"/>
      <c r="BR50" s="710">
        <f>入力シート!BR49</f>
        <v>0</v>
      </c>
      <c r="BS50" s="711"/>
      <c r="BT50" s="710">
        <f>入力シート!BT49</f>
        <v>0</v>
      </c>
      <c r="BU50" s="735"/>
      <c r="BV50" s="708">
        <f>入力シート!BV49</f>
        <v>0</v>
      </c>
      <c r="BW50" s="709"/>
      <c r="BX50" s="710">
        <f>入力シート!BX49</f>
        <v>0</v>
      </c>
      <c r="BY50" s="711"/>
      <c r="BZ50" s="710">
        <f>入力シート!BZ49</f>
        <v>0</v>
      </c>
      <c r="CA50" s="712"/>
      <c r="CB50" s="710">
        <f>入力シート!CB49</f>
        <v>0</v>
      </c>
      <c r="CC50" s="711"/>
      <c r="CD50" s="710">
        <f>入力シート!CD49</f>
        <v>0</v>
      </c>
      <c r="CE50" s="712"/>
      <c r="CF50" s="62"/>
      <c r="CG50" s="62"/>
      <c r="CH50" s="830"/>
      <c r="CI50" s="334">
        <v>10</v>
      </c>
      <c r="CJ50" s="636" t="str">
        <f>IFERROR(VLOOKUP($CH$41&amp;CI50,WORK!$BJ$3:$BM$42,2,FALSE),"")</f>
        <v/>
      </c>
      <c r="CK50" s="636"/>
      <c r="CL50" s="636"/>
      <c r="CM50" s="636"/>
      <c r="CN50" s="636"/>
      <c r="CO50" s="636"/>
      <c r="CP50" s="637"/>
      <c r="CQ50" s="313" t="str">
        <f>IFERROR(VLOOKUP($CH$41&amp;CI50,WORK!$BJ$3:$BM$42,4,FALSE),"")</f>
        <v/>
      </c>
      <c r="CR50" s="317"/>
      <c r="CS50" s="830"/>
      <c r="CT50" s="334">
        <v>10</v>
      </c>
      <c r="CU50" s="636" t="str">
        <f>IFERROR(VLOOKUP($CS$41&amp;CT50,WORK!$BJ$3:$BM$42,2,FALSE),"")</f>
        <v/>
      </c>
      <c r="CV50" s="636"/>
      <c r="CW50" s="636"/>
      <c r="CX50" s="636"/>
      <c r="CY50" s="636"/>
      <c r="CZ50" s="636"/>
      <c r="DA50" s="637"/>
      <c r="DB50" s="313" t="str">
        <f>IFERROR(VLOOKUP($CS$41&amp;CT50,WORK!$BJ$3:$BM$42,4,FALSE),"")</f>
        <v/>
      </c>
      <c r="DC50" s="317"/>
      <c r="DD50" s="9"/>
      <c r="DE50" s="9"/>
      <c r="DF50" s="642">
        <v>30</v>
      </c>
      <c r="DG50" s="361"/>
      <c r="DH50" s="629" t="str">
        <f>IFERROR(VLOOKUP($DF50,WORK!$A$3:$D$42,2,FALSE)," ")</f>
        <v xml:space="preserve"> </v>
      </c>
      <c r="DI50" s="643"/>
      <c r="DJ50" s="643"/>
      <c r="DK50" s="643"/>
      <c r="DL50" s="643"/>
      <c r="DM50" s="643"/>
      <c r="DN50" s="644"/>
      <c r="DO50" s="77" t="str">
        <f>IFERROR(VLOOKUP($DF50,WORK!$A$3:$D$42,4,FALSE)," ")</f>
        <v xml:space="preserve"> </v>
      </c>
      <c r="DP50" s="627">
        <v>30</v>
      </c>
      <c r="DQ50" s="430"/>
      <c r="DR50" s="628" t="str">
        <f>IFERROR(VLOOKUP($DP50,WORK!$F$3:$I$42,2,FALSE)," ")</f>
        <v xml:space="preserve"> </v>
      </c>
      <c r="DS50" s="628"/>
      <c r="DT50" s="628"/>
      <c r="DU50" s="628"/>
      <c r="DV50" s="628"/>
      <c r="DW50" s="628"/>
      <c r="DX50" s="629"/>
      <c r="DY50" s="77" t="str">
        <f>IFERROR(VLOOKUP($DP50,WORK!$F$3:$I$42,4,FALSE)," ")</f>
        <v xml:space="preserve"> </v>
      </c>
      <c r="DZ50" s="70">
        <v>10</v>
      </c>
      <c r="EA50" s="55" t="s">
        <v>16</v>
      </c>
      <c r="EB50" s="574" t="str">
        <f>IFERROR(VLOOKUP(DZ50&amp;EA50,WORK!$M$3:$P$42,2,FALSE),"")</f>
        <v/>
      </c>
      <c r="EC50" s="575"/>
      <c r="ED50" s="575"/>
      <c r="EE50" s="575"/>
      <c r="EF50" s="575"/>
      <c r="EG50" s="575"/>
      <c r="EH50" s="576"/>
      <c r="EI50" s="326" t="str">
        <f>IFERROR(VLOOKUP(DZ50&amp;EA50,WORK!$M$3:$P$42,4,FALSE),"")</f>
        <v/>
      </c>
      <c r="EJ50" s="327"/>
      <c r="EK50" s="70">
        <v>10</v>
      </c>
      <c r="EL50" s="55" t="s">
        <v>16</v>
      </c>
      <c r="EM50" s="558" t="str">
        <f>IFERROR(VLOOKUP(EK50&amp;EL50,WORK!$T$3:$W$42,2,FALSE),"")</f>
        <v/>
      </c>
      <c r="EN50" s="558"/>
      <c r="EO50" s="558"/>
      <c r="EP50" s="558"/>
      <c r="EQ50" s="558"/>
      <c r="ER50" s="558"/>
      <c r="ES50" s="558"/>
      <c r="ET50" s="326" t="str">
        <f>IFERROR(VLOOKUP(EK50&amp;EL50,WORK!$T$3:$W$42,4,FALSE),"")</f>
        <v/>
      </c>
      <c r="EU50" s="327"/>
      <c r="EV50" s="62"/>
      <c r="EW50" s="62"/>
      <c r="EX50" s="62"/>
      <c r="EY50" s="62"/>
      <c r="EZ50" s="62"/>
      <c r="FA50" s="62"/>
      <c r="FB50" s="62"/>
      <c r="FC50" s="62"/>
      <c r="FD50" s="62"/>
      <c r="FE50" s="62"/>
      <c r="FF50" s="62"/>
      <c r="FG50" s="62"/>
      <c r="FH50" s="62"/>
      <c r="FI50" s="301"/>
      <c r="FJ50" s="62"/>
      <c r="FK50" s="62"/>
      <c r="FL50" s="62"/>
      <c r="FM50" s="62"/>
      <c r="FN50" s="62"/>
      <c r="FO50" s="62"/>
      <c r="FP50" s="62"/>
      <c r="FQ50" s="62"/>
      <c r="FR50" s="562"/>
      <c r="FS50" s="3" t="s">
        <v>15</v>
      </c>
      <c r="FT50" s="586" t="str">
        <f>IFERROR(VLOOKUP($FR$41&amp;FS50,WORK!$AO$3:$AR$42,2,FALSE),"")</f>
        <v/>
      </c>
      <c r="FU50" s="586"/>
      <c r="FV50" s="586"/>
      <c r="FW50" s="586"/>
      <c r="FX50" s="586"/>
      <c r="FY50" s="586"/>
      <c r="FZ50" s="586"/>
      <c r="GA50" s="311" t="str">
        <f>IFERROR(VLOOKUP($FR$41&amp;FS50,WORK!$AO$3:$AR$42,4,FALSE),"")</f>
        <v/>
      </c>
      <c r="GB50" s="312"/>
      <c r="GC50" s="562"/>
      <c r="GD50" s="3" t="s">
        <v>15</v>
      </c>
      <c r="GE50" s="586" t="str">
        <f>IFERROR(VLOOKUP($GC$41&amp;GD50,WORK!$AV$3:$AY$42,2,FALSE),"")</f>
        <v/>
      </c>
      <c r="GF50" s="586"/>
      <c r="GG50" s="586"/>
      <c r="GH50" s="586"/>
      <c r="GI50" s="586"/>
      <c r="GJ50" s="586"/>
      <c r="GK50" s="586"/>
      <c r="GL50" s="320" t="str">
        <f>IFERROR(VLOOKUP($GC$41&amp;GD50,WORK!$AV$3:$AY$42,4,FALSE),"")</f>
        <v/>
      </c>
      <c r="GM50" s="321"/>
      <c r="GN50" s="561"/>
      <c r="GO50" s="83">
        <v>6</v>
      </c>
      <c r="GP50" s="558" t="str">
        <f>IFERROR(VLOOKUP($GN$45&amp;GO50,WORK!$BC$3:$BF$42,2,FALSE),"")</f>
        <v/>
      </c>
      <c r="GQ50" s="558"/>
      <c r="GR50" s="558"/>
      <c r="GS50" s="558"/>
      <c r="GT50" s="558"/>
      <c r="GU50" s="558"/>
      <c r="GV50" s="559"/>
      <c r="GW50" s="313" t="str">
        <f>IFERROR(VLOOKUP($GN$45&amp;GO50,WORK!$BC$3:$BF$42,4,FALSE),"")</f>
        <v/>
      </c>
      <c r="GX50" s="317"/>
      <c r="GY50" s="62"/>
    </row>
    <row r="51" spans="1:207" ht="18.5" customHeight="1" x14ac:dyDescent="0.2">
      <c r="A51" s="759">
        <v>29</v>
      </c>
      <c r="B51" s="760"/>
      <c r="C51" s="772">
        <f>入力シート!C50</f>
        <v>0</v>
      </c>
      <c r="D51" s="773"/>
      <c r="E51" s="773"/>
      <c r="F51" s="773"/>
      <c r="G51" s="773"/>
      <c r="H51" s="773"/>
      <c r="I51" s="773"/>
      <c r="J51" s="761">
        <f>入力シート!J50</f>
        <v>0</v>
      </c>
      <c r="K51" s="762"/>
      <c r="L51" s="762"/>
      <c r="M51" s="762"/>
      <c r="N51" s="762"/>
      <c r="O51" s="762"/>
      <c r="P51" s="762"/>
      <c r="Q51" s="762"/>
      <c r="R51" s="763"/>
      <c r="S51" s="746">
        <f>入力シート!S50</f>
        <v>0</v>
      </c>
      <c r="T51" s="747"/>
      <c r="U51" s="765">
        <f>入力シート!U50</f>
        <v>0</v>
      </c>
      <c r="V51" s="766"/>
      <c r="W51" s="766"/>
      <c r="X51" s="834">
        <f>入力シート!X50</f>
        <v>0</v>
      </c>
      <c r="Y51" s="765"/>
      <c r="Z51" s="768">
        <f>入力シート!Z50</f>
        <v>0</v>
      </c>
      <c r="AA51" s="747"/>
      <c r="AB51" s="764" t="str">
        <f>入力シート!AB50</f>
        <v/>
      </c>
      <c r="AC51" s="747"/>
      <c r="AD51" s="744">
        <f>入力シート!AD50</f>
        <v>0</v>
      </c>
      <c r="AE51" s="745"/>
      <c r="AF51" s="746">
        <f>入力シート!AF50</f>
        <v>0</v>
      </c>
      <c r="AG51" s="747"/>
      <c r="AH51" s="744">
        <f>入力シート!AH50</f>
        <v>0</v>
      </c>
      <c r="AI51" s="745"/>
      <c r="AJ51" s="746">
        <f>入力シート!AJ50</f>
        <v>0</v>
      </c>
      <c r="AK51" s="747"/>
      <c r="AL51" s="708">
        <f>入力シート!AL50</f>
        <v>0</v>
      </c>
      <c r="AM51" s="709"/>
      <c r="AN51" s="710">
        <f>入力シート!AN50</f>
        <v>0</v>
      </c>
      <c r="AO51" s="711"/>
      <c r="AP51" s="710">
        <f>入力シート!AP50</f>
        <v>0</v>
      </c>
      <c r="AQ51" s="735"/>
      <c r="AR51" s="708">
        <f>入力シート!AR50</f>
        <v>0</v>
      </c>
      <c r="AS51" s="709"/>
      <c r="AT51" s="710">
        <f>入力シート!AT50</f>
        <v>0</v>
      </c>
      <c r="AU51" s="711"/>
      <c r="AV51" s="710">
        <f>入力シート!AV50</f>
        <v>0</v>
      </c>
      <c r="AW51" s="735"/>
      <c r="AX51" s="708">
        <f>入力シート!AX50</f>
        <v>0</v>
      </c>
      <c r="AY51" s="709"/>
      <c r="AZ51" s="710">
        <f>入力シート!AZ50</f>
        <v>0</v>
      </c>
      <c r="BA51" s="711"/>
      <c r="BB51" s="710">
        <f>入力シート!BB50</f>
        <v>0</v>
      </c>
      <c r="BC51" s="735"/>
      <c r="BD51" s="708">
        <f>入力シート!BD50</f>
        <v>0</v>
      </c>
      <c r="BE51" s="709"/>
      <c r="BF51" s="710">
        <f>入力シート!BF50</f>
        <v>0</v>
      </c>
      <c r="BG51" s="711"/>
      <c r="BH51" s="710">
        <f>入力シート!BH50</f>
        <v>0</v>
      </c>
      <c r="BI51" s="735"/>
      <c r="BJ51" s="708">
        <f>入力シート!BJ50</f>
        <v>0</v>
      </c>
      <c r="BK51" s="709"/>
      <c r="BL51" s="710">
        <f>入力シート!BL50</f>
        <v>0</v>
      </c>
      <c r="BM51" s="711"/>
      <c r="BN51" s="710">
        <f>入力シート!BN50</f>
        <v>0</v>
      </c>
      <c r="BO51" s="735"/>
      <c r="BP51" s="708">
        <f>入力シート!BP50</f>
        <v>0</v>
      </c>
      <c r="BQ51" s="709"/>
      <c r="BR51" s="710">
        <f>入力シート!BR50</f>
        <v>0</v>
      </c>
      <c r="BS51" s="711"/>
      <c r="BT51" s="710">
        <f>入力シート!BT50</f>
        <v>0</v>
      </c>
      <c r="BU51" s="735"/>
      <c r="BV51" s="708">
        <f>入力シート!BV50</f>
        <v>0</v>
      </c>
      <c r="BW51" s="709"/>
      <c r="BX51" s="710">
        <f>入力シート!BX50</f>
        <v>0</v>
      </c>
      <c r="BY51" s="711"/>
      <c r="BZ51" s="710">
        <f>入力シート!BZ50</f>
        <v>0</v>
      </c>
      <c r="CA51" s="712"/>
      <c r="CB51" s="710">
        <f>入力シート!CB50</f>
        <v>0</v>
      </c>
      <c r="CC51" s="711"/>
      <c r="CD51" s="710">
        <f>入力シート!CD50</f>
        <v>0</v>
      </c>
      <c r="CE51" s="712"/>
      <c r="CF51" s="62"/>
      <c r="CG51" s="62"/>
      <c r="CH51" s="830"/>
      <c r="CI51" s="334">
        <v>11</v>
      </c>
      <c r="CJ51" s="636" t="str">
        <f>IFERROR(VLOOKUP($CH$41&amp;CI51,WORK!$BJ$3:$BM$42,2,FALSE),"")</f>
        <v/>
      </c>
      <c r="CK51" s="636"/>
      <c r="CL51" s="636"/>
      <c r="CM51" s="636"/>
      <c r="CN51" s="636"/>
      <c r="CO51" s="636"/>
      <c r="CP51" s="637"/>
      <c r="CQ51" s="313" t="str">
        <f>IFERROR(VLOOKUP($CH$41&amp;CI51,WORK!$BJ$3:$BM$42,4,FALSE),"")</f>
        <v/>
      </c>
      <c r="CR51" s="317"/>
      <c r="CS51" s="830"/>
      <c r="CT51" s="334">
        <v>11</v>
      </c>
      <c r="CU51" s="636" t="str">
        <f>IFERROR(VLOOKUP($CS$41&amp;CT51,WORK!$BJ$3:$BM$42,2,FALSE),"")</f>
        <v/>
      </c>
      <c r="CV51" s="636"/>
      <c r="CW51" s="636"/>
      <c r="CX51" s="636"/>
      <c r="CY51" s="636"/>
      <c r="CZ51" s="636"/>
      <c r="DA51" s="637"/>
      <c r="DB51" s="313" t="str">
        <f>IFERROR(VLOOKUP($CS$41&amp;CT51,WORK!$BJ$3:$BM$42,4,FALSE),"")</f>
        <v/>
      </c>
      <c r="DC51" s="317"/>
      <c r="DD51" s="9"/>
      <c r="DE51" s="62"/>
      <c r="DF51" s="642">
        <v>31</v>
      </c>
      <c r="DG51" s="361"/>
      <c r="DH51" s="629" t="str">
        <f>IFERROR(VLOOKUP($DF51,WORK!$A$3:$D$42,2,FALSE)," ")</f>
        <v xml:space="preserve"> </v>
      </c>
      <c r="DI51" s="643"/>
      <c r="DJ51" s="643"/>
      <c r="DK51" s="643"/>
      <c r="DL51" s="643"/>
      <c r="DM51" s="643"/>
      <c r="DN51" s="644"/>
      <c r="DO51" s="77" t="str">
        <f>IFERROR(VLOOKUP($DF51,WORK!$A$3:$D$42,4,FALSE)," ")</f>
        <v xml:space="preserve"> </v>
      </c>
      <c r="DP51" s="627">
        <v>31</v>
      </c>
      <c r="DQ51" s="430"/>
      <c r="DR51" s="628" t="str">
        <f>IFERROR(VLOOKUP($DP51,WORK!$F$3:$I$42,2,FALSE)," ")</f>
        <v xml:space="preserve"> </v>
      </c>
      <c r="DS51" s="628"/>
      <c r="DT51" s="628"/>
      <c r="DU51" s="628"/>
      <c r="DV51" s="628"/>
      <c r="DW51" s="628"/>
      <c r="DX51" s="629"/>
      <c r="DY51" s="77" t="str">
        <f>IFERROR(VLOOKUP($DP51,WORK!$F$3:$I$42,4,FALSE)," ")</f>
        <v xml:space="preserve"> </v>
      </c>
      <c r="DZ51" s="68">
        <v>11</v>
      </c>
      <c r="EA51" s="65">
        <v>1</v>
      </c>
      <c r="EB51" s="574" t="str">
        <f>IFERROR(VLOOKUP(DZ51&amp;EA51,WORK!$M$3:$P$42,2,FALSE),"")</f>
        <v/>
      </c>
      <c r="EC51" s="575"/>
      <c r="ED51" s="575"/>
      <c r="EE51" s="575"/>
      <c r="EF51" s="575"/>
      <c r="EG51" s="575"/>
      <c r="EH51" s="576"/>
      <c r="EI51" s="326" t="str">
        <f>IFERROR(VLOOKUP(DZ51&amp;EA51,WORK!$M$3:$P$42,4,FALSE),"")</f>
        <v/>
      </c>
      <c r="EJ51" s="314" t="str">
        <f>IF(EB51="","","平均年齢")</f>
        <v/>
      </c>
      <c r="EK51" s="68">
        <v>11</v>
      </c>
      <c r="EL51" s="65">
        <v>1</v>
      </c>
      <c r="EM51" s="558" t="str">
        <f>IFERROR(VLOOKUP(EK51&amp;EL51,WORK!$T$3:$W$42,2,FALSE),"")</f>
        <v/>
      </c>
      <c r="EN51" s="558"/>
      <c r="EO51" s="558"/>
      <c r="EP51" s="558"/>
      <c r="EQ51" s="558"/>
      <c r="ER51" s="558"/>
      <c r="ES51" s="558"/>
      <c r="ET51" s="326" t="str">
        <f>IFERROR(VLOOKUP(EK51&amp;EL51,WORK!$T$3:$W$42,4,FALSE),"")</f>
        <v/>
      </c>
      <c r="EU51" s="314" t="str">
        <f t="shared" ref="EU51" si="0">IF(EM51="","","平均年齢")</f>
        <v/>
      </c>
      <c r="EV51" s="62"/>
      <c r="EW51" s="62"/>
      <c r="EX51" s="62"/>
      <c r="EY51" s="62"/>
      <c r="EZ51" s="62"/>
      <c r="FA51" s="62"/>
      <c r="FB51" s="62"/>
      <c r="FC51" s="62"/>
      <c r="FD51" s="62"/>
      <c r="FE51" s="62"/>
      <c r="FF51" s="62"/>
      <c r="FG51" s="62"/>
      <c r="FH51" s="62"/>
      <c r="FI51" s="301"/>
      <c r="FJ51" s="62"/>
      <c r="FK51" s="62"/>
      <c r="FL51" s="62"/>
      <c r="FM51" s="62"/>
      <c r="FN51" s="62"/>
      <c r="FO51" s="62"/>
      <c r="FP51" s="62"/>
      <c r="FQ51" s="62"/>
      <c r="FR51" s="560" t="s">
        <v>358</v>
      </c>
      <c r="FS51" s="298">
        <v>1</v>
      </c>
      <c r="FT51" s="558" t="str">
        <f>IFERROR(VLOOKUP($FR$51&amp;FS51,WORK!$AO$3:$AR$42,2,FALSE),"")</f>
        <v/>
      </c>
      <c r="FU51" s="558"/>
      <c r="FV51" s="558"/>
      <c r="FW51" s="558"/>
      <c r="FX51" s="558"/>
      <c r="FY51" s="558"/>
      <c r="FZ51" s="558"/>
      <c r="GA51" s="335" t="str">
        <f>IFERROR(VLOOKUP($FR$51&amp;FS51,WORK!$AO$3:$AR$42,4,FALSE),"")</f>
        <v/>
      </c>
      <c r="GB51" s="303" t="str">
        <f>IF(FT51="","","平均年齢")</f>
        <v/>
      </c>
      <c r="GC51" s="560" t="s">
        <v>358</v>
      </c>
      <c r="GD51" s="298">
        <v>1</v>
      </c>
      <c r="GE51" s="558" t="str">
        <f>IFERROR(VLOOKUP($GC$51&amp;GD51,WORK!$AV$3:$AY$42,2,FALSE),"")</f>
        <v/>
      </c>
      <c r="GF51" s="558"/>
      <c r="GG51" s="558"/>
      <c r="GH51" s="558"/>
      <c r="GI51" s="558"/>
      <c r="GJ51" s="558"/>
      <c r="GK51" s="558"/>
      <c r="GL51" s="319" t="str">
        <f>IFERROR(VLOOKUP($GC$51&amp;GD51,WORK!$AV$3:$AY$42,4,FALSE),"")</f>
        <v/>
      </c>
      <c r="GM51" s="314" t="str">
        <f>IF(GE51="","","平均年齢")</f>
        <v/>
      </c>
      <c r="GN51" s="561"/>
      <c r="GO51" s="83">
        <v>7</v>
      </c>
      <c r="GP51" s="558" t="str">
        <f>IFERROR(VLOOKUP($GN$45&amp;GO51,WORK!$BC$3:$BF$42,2,FALSE),"")</f>
        <v/>
      </c>
      <c r="GQ51" s="558"/>
      <c r="GR51" s="558"/>
      <c r="GS51" s="558"/>
      <c r="GT51" s="558"/>
      <c r="GU51" s="558"/>
      <c r="GV51" s="559"/>
      <c r="GW51" s="313" t="str">
        <f>IFERROR(VLOOKUP($GN$45&amp;GO51,WORK!$BC$3:$BF$42,4,FALSE),"")</f>
        <v/>
      </c>
      <c r="GX51" s="317"/>
      <c r="GY51" s="62"/>
    </row>
    <row r="52" spans="1:207" ht="18.5" customHeight="1" x14ac:dyDescent="0.2">
      <c r="A52" s="759">
        <v>30</v>
      </c>
      <c r="B52" s="760"/>
      <c r="C52" s="772">
        <f>入力シート!C51</f>
        <v>0</v>
      </c>
      <c r="D52" s="773"/>
      <c r="E52" s="773"/>
      <c r="F52" s="773"/>
      <c r="G52" s="773"/>
      <c r="H52" s="773"/>
      <c r="I52" s="773"/>
      <c r="J52" s="761">
        <f>入力シート!J51</f>
        <v>0</v>
      </c>
      <c r="K52" s="762"/>
      <c r="L52" s="762"/>
      <c r="M52" s="762"/>
      <c r="N52" s="762"/>
      <c r="O52" s="762"/>
      <c r="P52" s="762"/>
      <c r="Q52" s="762"/>
      <c r="R52" s="763"/>
      <c r="S52" s="746">
        <f>入力シート!S51</f>
        <v>0</v>
      </c>
      <c r="T52" s="747"/>
      <c r="U52" s="765">
        <f>入力シート!U51</f>
        <v>0</v>
      </c>
      <c r="V52" s="766"/>
      <c r="W52" s="766"/>
      <c r="X52" s="834">
        <f>入力シート!X51</f>
        <v>0</v>
      </c>
      <c r="Y52" s="765"/>
      <c r="Z52" s="768">
        <f>入力シート!Z51</f>
        <v>0</v>
      </c>
      <c r="AA52" s="747"/>
      <c r="AB52" s="764" t="str">
        <f>入力シート!AB51</f>
        <v/>
      </c>
      <c r="AC52" s="747"/>
      <c r="AD52" s="744">
        <f>入力シート!AD51</f>
        <v>0</v>
      </c>
      <c r="AE52" s="745"/>
      <c r="AF52" s="746">
        <f>入力シート!AF51</f>
        <v>0</v>
      </c>
      <c r="AG52" s="747"/>
      <c r="AH52" s="744">
        <f>入力シート!AH51</f>
        <v>0</v>
      </c>
      <c r="AI52" s="745"/>
      <c r="AJ52" s="746">
        <f>入力シート!AJ51</f>
        <v>0</v>
      </c>
      <c r="AK52" s="747"/>
      <c r="AL52" s="708">
        <f>入力シート!AL51</f>
        <v>0</v>
      </c>
      <c r="AM52" s="709"/>
      <c r="AN52" s="710">
        <f>入力シート!AN51</f>
        <v>0</v>
      </c>
      <c r="AO52" s="711"/>
      <c r="AP52" s="710">
        <f>入力シート!AP51</f>
        <v>0</v>
      </c>
      <c r="AQ52" s="735"/>
      <c r="AR52" s="708">
        <f>入力シート!AR51</f>
        <v>0</v>
      </c>
      <c r="AS52" s="709"/>
      <c r="AT52" s="710">
        <f>入力シート!AT51</f>
        <v>0</v>
      </c>
      <c r="AU52" s="711"/>
      <c r="AV52" s="710">
        <f>入力シート!AV51</f>
        <v>0</v>
      </c>
      <c r="AW52" s="735"/>
      <c r="AX52" s="708">
        <f>入力シート!AX51</f>
        <v>0</v>
      </c>
      <c r="AY52" s="709"/>
      <c r="AZ52" s="710">
        <f>入力シート!AZ51</f>
        <v>0</v>
      </c>
      <c r="BA52" s="711"/>
      <c r="BB52" s="710">
        <f>入力シート!BB51</f>
        <v>0</v>
      </c>
      <c r="BC52" s="735"/>
      <c r="BD52" s="708">
        <f>入力シート!BD51</f>
        <v>0</v>
      </c>
      <c r="BE52" s="709"/>
      <c r="BF52" s="710">
        <f>入力シート!BF51</f>
        <v>0</v>
      </c>
      <c r="BG52" s="711"/>
      <c r="BH52" s="710">
        <f>入力シート!BH51</f>
        <v>0</v>
      </c>
      <c r="BI52" s="735"/>
      <c r="BJ52" s="708">
        <f>入力シート!BJ51</f>
        <v>0</v>
      </c>
      <c r="BK52" s="709"/>
      <c r="BL52" s="710">
        <f>入力シート!BL51</f>
        <v>0</v>
      </c>
      <c r="BM52" s="711"/>
      <c r="BN52" s="710">
        <f>入力シート!BN51</f>
        <v>0</v>
      </c>
      <c r="BO52" s="735"/>
      <c r="BP52" s="708">
        <f>入力シート!BP51</f>
        <v>0</v>
      </c>
      <c r="BQ52" s="709"/>
      <c r="BR52" s="710">
        <f>入力シート!BR51</f>
        <v>0</v>
      </c>
      <c r="BS52" s="711"/>
      <c r="BT52" s="710">
        <f>入力シート!BT51</f>
        <v>0</v>
      </c>
      <c r="BU52" s="735"/>
      <c r="BV52" s="708">
        <f>入力シート!BV51</f>
        <v>0</v>
      </c>
      <c r="BW52" s="709"/>
      <c r="BX52" s="710">
        <f>入力シート!BX51</f>
        <v>0</v>
      </c>
      <c r="BY52" s="711"/>
      <c r="BZ52" s="710">
        <f>入力シート!BZ51</f>
        <v>0</v>
      </c>
      <c r="CA52" s="712"/>
      <c r="CB52" s="710">
        <f>入力シート!CB51</f>
        <v>0</v>
      </c>
      <c r="CC52" s="711"/>
      <c r="CD52" s="710">
        <f>入力シート!CD51</f>
        <v>0</v>
      </c>
      <c r="CE52" s="712"/>
      <c r="CF52" s="62"/>
      <c r="CG52" s="62"/>
      <c r="CH52" s="830"/>
      <c r="CI52" s="334">
        <v>12</v>
      </c>
      <c r="CJ52" s="636" t="str">
        <f>IFERROR(VLOOKUP($CH$41&amp;CI52,WORK!$BJ$3:$BM$42,2,FALSE),"")</f>
        <v/>
      </c>
      <c r="CK52" s="636"/>
      <c r="CL52" s="636"/>
      <c r="CM52" s="636"/>
      <c r="CN52" s="636"/>
      <c r="CO52" s="636"/>
      <c r="CP52" s="637"/>
      <c r="CQ52" s="313" t="str">
        <f>IFERROR(VLOOKUP($CH$41&amp;CI52,WORK!$BJ$3:$BM$42,4,FALSE),"")</f>
        <v/>
      </c>
      <c r="CR52" s="317"/>
      <c r="CS52" s="830"/>
      <c r="CT52" s="334">
        <v>12</v>
      </c>
      <c r="CU52" s="636" t="str">
        <f>IFERROR(VLOOKUP($CS$41&amp;CT52,WORK!$BJ$3:$BM$42,2,FALSE),"")</f>
        <v/>
      </c>
      <c r="CV52" s="636"/>
      <c r="CW52" s="636"/>
      <c r="CX52" s="636"/>
      <c r="CY52" s="636"/>
      <c r="CZ52" s="636"/>
      <c r="DA52" s="637"/>
      <c r="DB52" s="313" t="str">
        <f>IFERROR(VLOOKUP($CS$41&amp;CT52,WORK!$BJ$3:$BM$42,4,FALSE),"")</f>
        <v/>
      </c>
      <c r="DC52" s="317"/>
      <c r="DD52" s="9"/>
      <c r="DE52" s="62"/>
      <c r="DF52" s="642">
        <v>32</v>
      </c>
      <c r="DG52" s="361"/>
      <c r="DH52" s="629" t="str">
        <f>IFERROR(VLOOKUP($DF52,WORK!$A$3:$D$42,2,FALSE)," ")</f>
        <v xml:space="preserve"> </v>
      </c>
      <c r="DI52" s="643"/>
      <c r="DJ52" s="643"/>
      <c r="DK52" s="643"/>
      <c r="DL52" s="643"/>
      <c r="DM52" s="643"/>
      <c r="DN52" s="644"/>
      <c r="DO52" s="77" t="str">
        <f>IFERROR(VLOOKUP($DF52,WORK!$A$3:$D$42,4,FALSE)," ")</f>
        <v xml:space="preserve"> </v>
      </c>
      <c r="DP52" s="627">
        <v>32</v>
      </c>
      <c r="DQ52" s="430"/>
      <c r="DR52" s="628" t="str">
        <f>IFERROR(VLOOKUP($DP52,WORK!$F$3:$I$42,2,FALSE)," ")</f>
        <v xml:space="preserve"> </v>
      </c>
      <c r="DS52" s="628"/>
      <c r="DT52" s="628"/>
      <c r="DU52" s="628"/>
      <c r="DV52" s="628"/>
      <c r="DW52" s="628"/>
      <c r="DX52" s="629"/>
      <c r="DY52" s="77" t="str">
        <f>IFERROR(VLOOKUP($DP52,WORK!$F$3:$I$42,4,FALSE)," ")</f>
        <v xml:space="preserve"> </v>
      </c>
      <c r="DZ52" s="300">
        <v>11</v>
      </c>
      <c r="EA52" s="299">
        <v>2</v>
      </c>
      <c r="EB52" s="574" t="str">
        <f>IFERROR(VLOOKUP(DZ52&amp;EA52,WORK!$M$3:$P$42,2,FALSE),"")</f>
        <v/>
      </c>
      <c r="EC52" s="575"/>
      <c r="ED52" s="575"/>
      <c r="EE52" s="575"/>
      <c r="EF52" s="575"/>
      <c r="EG52" s="575"/>
      <c r="EH52" s="576"/>
      <c r="EI52" s="326" t="str">
        <f>IFERROR(VLOOKUP(DZ52&amp;EA52,WORK!$M$3:$P$42,4,FALSE),"")</f>
        <v/>
      </c>
      <c r="EJ52" s="315" t="str">
        <f>IFERROR(ROUNDDOWN(AVERAGE(EI51,EI52),0),"")</f>
        <v/>
      </c>
      <c r="EK52" s="300">
        <v>11</v>
      </c>
      <c r="EL52" s="299">
        <v>2</v>
      </c>
      <c r="EM52" s="558" t="str">
        <f>IFERROR(VLOOKUP(EK52&amp;EL52,WORK!$T$3:$W$42,2,FALSE),"")</f>
        <v/>
      </c>
      <c r="EN52" s="558"/>
      <c r="EO52" s="558"/>
      <c r="EP52" s="558"/>
      <c r="EQ52" s="558"/>
      <c r="ER52" s="558"/>
      <c r="ES52" s="558"/>
      <c r="ET52" s="326" t="str">
        <f>IFERROR(VLOOKUP(EK52&amp;EL52,WORK!$T$3:$W$42,4,FALSE),"")</f>
        <v/>
      </c>
      <c r="EU52" s="315" t="str">
        <f t="shared" ref="EU52" si="1">IFERROR(ROUNDDOWN(AVERAGE(ET51,ET52),0),"")</f>
        <v/>
      </c>
      <c r="EV52" s="62"/>
      <c r="EW52" s="62"/>
      <c r="EX52" s="62"/>
      <c r="EY52" s="62"/>
      <c r="EZ52" s="62"/>
      <c r="FA52" s="62"/>
      <c r="FB52" s="62"/>
      <c r="FC52" s="62"/>
      <c r="FD52" s="62"/>
      <c r="FE52" s="62"/>
      <c r="FF52" s="62"/>
      <c r="FG52" s="62"/>
      <c r="FH52" s="62"/>
      <c r="FI52" s="301"/>
      <c r="FJ52" s="62"/>
      <c r="FK52" s="62"/>
      <c r="FL52" s="62"/>
      <c r="FM52" s="62"/>
      <c r="FN52" s="62"/>
      <c r="FO52" s="62"/>
      <c r="FP52" s="62"/>
      <c r="FQ52" s="62"/>
      <c r="FR52" s="561"/>
      <c r="FS52" s="298">
        <v>2</v>
      </c>
      <c r="FT52" s="558" t="str">
        <f>IFERROR(VLOOKUP($FR$51&amp;FS52,WORK!$AO$3:$AR$42,2,FALSE),"")</f>
        <v/>
      </c>
      <c r="FU52" s="558"/>
      <c r="FV52" s="558"/>
      <c r="FW52" s="558"/>
      <c r="FX52" s="558"/>
      <c r="FY52" s="558"/>
      <c r="FZ52" s="558"/>
      <c r="GA52" s="304" t="str">
        <f>IFERROR(VLOOKUP($FR$51&amp;FS52,WORK!$AO$3:$AR$42,4,FALSE),"")</f>
        <v/>
      </c>
      <c r="GB52" s="305" t="str">
        <f>IFERROR(ROUNDDOWN(AVERAGE(GA51:GA58),0),"")</f>
        <v/>
      </c>
      <c r="GC52" s="561"/>
      <c r="GD52" s="298">
        <v>2</v>
      </c>
      <c r="GE52" s="558" t="str">
        <f>IFERROR(VLOOKUP($GC$51&amp;GD52,WORK!$AV$3:$AY$42,2,FALSE),"")</f>
        <v/>
      </c>
      <c r="GF52" s="558"/>
      <c r="GG52" s="558"/>
      <c r="GH52" s="558"/>
      <c r="GI52" s="558"/>
      <c r="GJ52" s="558"/>
      <c r="GK52" s="558"/>
      <c r="GL52" s="313" t="str">
        <f>IFERROR(VLOOKUP($GC$51&amp;GD52,WORK!$AV$3:$AY$42,4,FALSE),"")</f>
        <v/>
      </c>
      <c r="GM52" s="315" t="str">
        <f>IFERROR(ROUNDDOWN(AVERAGE(GL51:GL58),0),"")</f>
        <v/>
      </c>
      <c r="GN52" s="561"/>
      <c r="GO52" s="83">
        <v>8</v>
      </c>
      <c r="GP52" s="558" t="str">
        <f>IFERROR(VLOOKUP($GN$45&amp;GO52,WORK!$BC$3:$BF$42,2,FALSE),"")</f>
        <v/>
      </c>
      <c r="GQ52" s="558"/>
      <c r="GR52" s="558"/>
      <c r="GS52" s="558"/>
      <c r="GT52" s="558"/>
      <c r="GU52" s="558"/>
      <c r="GV52" s="559"/>
      <c r="GW52" s="313" t="str">
        <f>IFERROR(VLOOKUP($GN$45&amp;GO52,WORK!$BC$3:$BF$42,4,FALSE),"")</f>
        <v/>
      </c>
      <c r="GX52" s="317"/>
      <c r="GY52" s="62"/>
    </row>
    <row r="53" spans="1:207" ht="18.5" customHeight="1" x14ac:dyDescent="0.2">
      <c r="A53" s="759">
        <v>31</v>
      </c>
      <c r="B53" s="760"/>
      <c r="C53" s="772">
        <f>入力シート!C52</f>
        <v>0</v>
      </c>
      <c r="D53" s="773"/>
      <c r="E53" s="773"/>
      <c r="F53" s="773"/>
      <c r="G53" s="773"/>
      <c r="H53" s="773"/>
      <c r="I53" s="773"/>
      <c r="J53" s="761">
        <f>入力シート!J52</f>
        <v>0</v>
      </c>
      <c r="K53" s="762"/>
      <c r="L53" s="762"/>
      <c r="M53" s="762"/>
      <c r="N53" s="762"/>
      <c r="O53" s="762"/>
      <c r="P53" s="762"/>
      <c r="Q53" s="762"/>
      <c r="R53" s="763"/>
      <c r="S53" s="746">
        <f>入力シート!S52</f>
        <v>0</v>
      </c>
      <c r="T53" s="747"/>
      <c r="U53" s="765">
        <f>入力シート!U52</f>
        <v>0</v>
      </c>
      <c r="V53" s="766"/>
      <c r="W53" s="766"/>
      <c r="X53" s="834">
        <f>入力シート!X52</f>
        <v>0</v>
      </c>
      <c r="Y53" s="765"/>
      <c r="Z53" s="768">
        <f>入力シート!Z52</f>
        <v>0</v>
      </c>
      <c r="AA53" s="747"/>
      <c r="AB53" s="764" t="str">
        <f>入力シート!AB52</f>
        <v/>
      </c>
      <c r="AC53" s="747"/>
      <c r="AD53" s="744">
        <f>入力シート!AD52</f>
        <v>0</v>
      </c>
      <c r="AE53" s="745"/>
      <c r="AF53" s="746">
        <f>入力シート!AF52</f>
        <v>0</v>
      </c>
      <c r="AG53" s="747"/>
      <c r="AH53" s="744">
        <f>入力シート!AH52</f>
        <v>0</v>
      </c>
      <c r="AI53" s="745"/>
      <c r="AJ53" s="746">
        <f>入力シート!AJ52</f>
        <v>0</v>
      </c>
      <c r="AK53" s="747"/>
      <c r="AL53" s="708">
        <f>入力シート!AL52</f>
        <v>0</v>
      </c>
      <c r="AM53" s="709"/>
      <c r="AN53" s="710">
        <f>入力シート!AN52</f>
        <v>0</v>
      </c>
      <c r="AO53" s="711"/>
      <c r="AP53" s="710">
        <f>入力シート!AP52</f>
        <v>0</v>
      </c>
      <c r="AQ53" s="735"/>
      <c r="AR53" s="708">
        <f>入力シート!AR52</f>
        <v>0</v>
      </c>
      <c r="AS53" s="709"/>
      <c r="AT53" s="710">
        <f>入力シート!AT52</f>
        <v>0</v>
      </c>
      <c r="AU53" s="711"/>
      <c r="AV53" s="710">
        <f>入力シート!AV52</f>
        <v>0</v>
      </c>
      <c r="AW53" s="735"/>
      <c r="AX53" s="708">
        <f>入力シート!AX52</f>
        <v>0</v>
      </c>
      <c r="AY53" s="709"/>
      <c r="AZ53" s="710">
        <f>入力シート!AZ52</f>
        <v>0</v>
      </c>
      <c r="BA53" s="711"/>
      <c r="BB53" s="710">
        <f>入力シート!BB52</f>
        <v>0</v>
      </c>
      <c r="BC53" s="735"/>
      <c r="BD53" s="708">
        <f>入力シート!BD52</f>
        <v>0</v>
      </c>
      <c r="BE53" s="709"/>
      <c r="BF53" s="710">
        <f>入力シート!BF52</f>
        <v>0</v>
      </c>
      <c r="BG53" s="711"/>
      <c r="BH53" s="710">
        <f>入力シート!BH52</f>
        <v>0</v>
      </c>
      <c r="BI53" s="735"/>
      <c r="BJ53" s="708">
        <f>入力シート!BJ52</f>
        <v>0</v>
      </c>
      <c r="BK53" s="709"/>
      <c r="BL53" s="710">
        <f>入力シート!BL52</f>
        <v>0</v>
      </c>
      <c r="BM53" s="711"/>
      <c r="BN53" s="710">
        <f>入力シート!BN52</f>
        <v>0</v>
      </c>
      <c r="BO53" s="735"/>
      <c r="BP53" s="708">
        <f>入力シート!BP52</f>
        <v>0</v>
      </c>
      <c r="BQ53" s="709"/>
      <c r="BR53" s="710">
        <f>入力シート!BR52</f>
        <v>0</v>
      </c>
      <c r="BS53" s="711"/>
      <c r="BT53" s="710">
        <f>入力シート!BT52</f>
        <v>0</v>
      </c>
      <c r="BU53" s="735"/>
      <c r="BV53" s="708">
        <f>入力シート!BV52</f>
        <v>0</v>
      </c>
      <c r="BW53" s="709"/>
      <c r="BX53" s="710">
        <f>入力シート!BX52</f>
        <v>0</v>
      </c>
      <c r="BY53" s="711"/>
      <c r="BZ53" s="710">
        <f>入力シート!BZ52</f>
        <v>0</v>
      </c>
      <c r="CA53" s="712"/>
      <c r="CB53" s="710">
        <f>入力シート!CB52</f>
        <v>0</v>
      </c>
      <c r="CC53" s="711"/>
      <c r="CD53" s="710">
        <f>入力シート!CD52</f>
        <v>0</v>
      </c>
      <c r="CE53" s="712"/>
      <c r="CF53" s="62"/>
      <c r="CG53" s="62"/>
      <c r="CH53" s="830"/>
      <c r="CI53" s="334">
        <v>13</v>
      </c>
      <c r="CJ53" s="636" t="str">
        <f>IFERROR(VLOOKUP($CH$41&amp;CI53,WORK!$BJ$3:$BM$42,2,FALSE),"")</f>
        <v/>
      </c>
      <c r="CK53" s="636"/>
      <c r="CL53" s="636"/>
      <c r="CM53" s="636"/>
      <c r="CN53" s="636"/>
      <c r="CO53" s="636"/>
      <c r="CP53" s="637"/>
      <c r="CQ53" s="313" t="str">
        <f>IFERROR(VLOOKUP($CH$41&amp;CI53,WORK!$BJ$3:$BM$42,4,FALSE),"")</f>
        <v/>
      </c>
      <c r="CR53" s="317"/>
      <c r="CS53" s="830"/>
      <c r="CT53" s="334">
        <v>13</v>
      </c>
      <c r="CU53" s="636" t="str">
        <f>IFERROR(VLOOKUP($CS$41&amp;CT53,WORK!$BJ$3:$BM$42,2,FALSE),"")</f>
        <v/>
      </c>
      <c r="CV53" s="636"/>
      <c r="CW53" s="636"/>
      <c r="CX53" s="636"/>
      <c r="CY53" s="636"/>
      <c r="CZ53" s="636"/>
      <c r="DA53" s="637"/>
      <c r="DB53" s="313" t="str">
        <f>IFERROR(VLOOKUP($CS$41&amp;CT53,WORK!$BJ$3:$BM$42,4,FALSE),"")</f>
        <v/>
      </c>
      <c r="DC53" s="317"/>
      <c r="DD53" s="9"/>
      <c r="DE53" s="62"/>
      <c r="DF53" s="642">
        <v>33</v>
      </c>
      <c r="DG53" s="361"/>
      <c r="DH53" s="629" t="str">
        <f>IFERROR(VLOOKUP($DF53,WORK!$A$3:$D$42,2,FALSE)," ")</f>
        <v xml:space="preserve"> </v>
      </c>
      <c r="DI53" s="643"/>
      <c r="DJ53" s="643"/>
      <c r="DK53" s="643"/>
      <c r="DL53" s="643"/>
      <c r="DM53" s="643"/>
      <c r="DN53" s="644"/>
      <c r="DO53" s="77" t="str">
        <f>IFERROR(VLOOKUP($DF53,WORK!$A$3:$D$42,4,FALSE)," ")</f>
        <v xml:space="preserve"> </v>
      </c>
      <c r="DP53" s="627">
        <v>33</v>
      </c>
      <c r="DQ53" s="430"/>
      <c r="DR53" s="628" t="str">
        <f>IFERROR(VLOOKUP($DP53,WORK!$F$3:$I$42,2,FALSE)," ")</f>
        <v xml:space="preserve"> </v>
      </c>
      <c r="DS53" s="628"/>
      <c r="DT53" s="628"/>
      <c r="DU53" s="628"/>
      <c r="DV53" s="628"/>
      <c r="DW53" s="628"/>
      <c r="DX53" s="629"/>
      <c r="DY53" s="77" t="str">
        <f>IFERROR(VLOOKUP($DP53,WORK!$F$3:$I$42,4,FALSE)," ")</f>
        <v xml:space="preserve"> </v>
      </c>
      <c r="DZ53" s="70">
        <v>11</v>
      </c>
      <c r="EA53" s="55" t="s">
        <v>16</v>
      </c>
      <c r="EB53" s="574" t="str">
        <f>IFERROR(VLOOKUP(DZ53&amp;EA53,WORK!$M$3:$P$42,2,FALSE),"")</f>
        <v/>
      </c>
      <c r="EC53" s="575"/>
      <c r="ED53" s="575"/>
      <c r="EE53" s="575"/>
      <c r="EF53" s="575"/>
      <c r="EG53" s="575"/>
      <c r="EH53" s="576"/>
      <c r="EI53" s="326" t="str">
        <f>IFERROR(VLOOKUP(DZ53&amp;EA53,WORK!$M$3:$P$42,4,FALSE),"")</f>
        <v/>
      </c>
      <c r="EJ53" s="327"/>
      <c r="EK53" s="70">
        <v>11</v>
      </c>
      <c r="EL53" s="55" t="s">
        <v>16</v>
      </c>
      <c r="EM53" s="558" t="str">
        <f>IFERROR(VLOOKUP(EK53&amp;EL53,WORK!$T$3:$W$42,2,FALSE),"")</f>
        <v/>
      </c>
      <c r="EN53" s="558"/>
      <c r="EO53" s="558"/>
      <c r="EP53" s="558"/>
      <c r="EQ53" s="558"/>
      <c r="ER53" s="558"/>
      <c r="ES53" s="558"/>
      <c r="ET53" s="326" t="str">
        <f>IFERROR(VLOOKUP(EK53&amp;EL53,WORK!$T$3:$W$42,4,FALSE),"")</f>
        <v/>
      </c>
      <c r="EU53" s="327"/>
      <c r="EV53" s="62"/>
      <c r="EW53" s="62"/>
      <c r="EX53" s="301"/>
      <c r="EY53" s="62"/>
      <c r="EZ53" s="62"/>
      <c r="FA53" s="62"/>
      <c r="FB53" s="62"/>
      <c r="FC53" s="62"/>
      <c r="FD53" s="62"/>
      <c r="FE53" s="62"/>
      <c r="FF53" s="62"/>
      <c r="FG53" s="62"/>
      <c r="FH53" s="62"/>
      <c r="FI53" s="301"/>
      <c r="FJ53" s="62"/>
      <c r="FK53" s="62"/>
      <c r="FL53" s="62"/>
      <c r="FM53" s="62"/>
      <c r="FN53" s="62"/>
      <c r="FO53" s="62"/>
      <c r="FP53" s="62"/>
      <c r="FQ53" s="62"/>
      <c r="FR53" s="561"/>
      <c r="FS53" s="298">
        <v>3</v>
      </c>
      <c r="FT53" s="558" t="str">
        <f>IFERROR(VLOOKUP($FR$51&amp;FS53,WORK!$AO$3:$AR$42,2,FALSE),"")</f>
        <v/>
      </c>
      <c r="FU53" s="558"/>
      <c r="FV53" s="558"/>
      <c r="FW53" s="558"/>
      <c r="FX53" s="558"/>
      <c r="FY53" s="558"/>
      <c r="FZ53" s="558"/>
      <c r="GA53" s="304" t="str">
        <f>IFERROR(VLOOKUP($FR$51&amp;FS53,WORK!$AO$3:$AR$42,4,FALSE),"")</f>
        <v/>
      </c>
      <c r="GB53" s="306"/>
      <c r="GC53" s="561"/>
      <c r="GD53" s="298">
        <v>3</v>
      </c>
      <c r="GE53" s="558" t="str">
        <f>IFERROR(VLOOKUP($GC$51&amp;GD53,WORK!$AV$3:$AY$42,2,FALSE),"")</f>
        <v/>
      </c>
      <c r="GF53" s="558"/>
      <c r="GG53" s="558"/>
      <c r="GH53" s="558"/>
      <c r="GI53" s="558"/>
      <c r="GJ53" s="558"/>
      <c r="GK53" s="558"/>
      <c r="GL53" s="313" t="str">
        <f>IFERROR(VLOOKUP($GC$51&amp;GD53,WORK!$AV$3:$AY$42,4,FALSE),"")</f>
        <v/>
      </c>
      <c r="GM53" s="316"/>
      <c r="GN53" s="561"/>
      <c r="GO53" s="296">
        <v>9</v>
      </c>
      <c r="GP53" s="558" t="str">
        <f>IFERROR(VLOOKUP($GN$45&amp;GO53,WORK!$BC$3:$BF$42,2,FALSE),"")</f>
        <v/>
      </c>
      <c r="GQ53" s="558"/>
      <c r="GR53" s="558"/>
      <c r="GS53" s="558"/>
      <c r="GT53" s="558"/>
      <c r="GU53" s="558"/>
      <c r="GV53" s="559"/>
      <c r="GW53" s="313" t="str">
        <f>IFERROR(VLOOKUP($GN$45&amp;GO53,WORK!$BC$3:$BF$42,4,FALSE),"")</f>
        <v/>
      </c>
      <c r="GX53" s="317"/>
      <c r="GY53" s="62"/>
    </row>
    <row r="54" spans="1:207" ht="18.5" customHeight="1" x14ac:dyDescent="0.2">
      <c r="A54" s="759">
        <v>32</v>
      </c>
      <c r="B54" s="760"/>
      <c r="C54" s="772">
        <f>入力シート!C53</f>
        <v>0</v>
      </c>
      <c r="D54" s="773"/>
      <c r="E54" s="773"/>
      <c r="F54" s="773"/>
      <c r="G54" s="773"/>
      <c r="H54" s="773"/>
      <c r="I54" s="773"/>
      <c r="J54" s="761">
        <f>入力シート!J53</f>
        <v>0</v>
      </c>
      <c r="K54" s="762"/>
      <c r="L54" s="762"/>
      <c r="M54" s="762"/>
      <c r="N54" s="762"/>
      <c r="O54" s="762"/>
      <c r="P54" s="762"/>
      <c r="Q54" s="762"/>
      <c r="R54" s="763"/>
      <c r="S54" s="746">
        <f>入力シート!S53</f>
        <v>0</v>
      </c>
      <c r="T54" s="747"/>
      <c r="U54" s="765">
        <f>入力シート!U53</f>
        <v>0</v>
      </c>
      <c r="V54" s="766"/>
      <c r="W54" s="766"/>
      <c r="X54" s="834">
        <f>入力シート!X53</f>
        <v>0</v>
      </c>
      <c r="Y54" s="765"/>
      <c r="Z54" s="768">
        <f>入力シート!Z53</f>
        <v>0</v>
      </c>
      <c r="AA54" s="747"/>
      <c r="AB54" s="764" t="str">
        <f>入力シート!AB53</f>
        <v/>
      </c>
      <c r="AC54" s="747"/>
      <c r="AD54" s="744">
        <f>入力シート!AD53</f>
        <v>0</v>
      </c>
      <c r="AE54" s="745"/>
      <c r="AF54" s="746">
        <f>入力シート!AF53</f>
        <v>0</v>
      </c>
      <c r="AG54" s="747"/>
      <c r="AH54" s="744">
        <f>入力シート!AH53</f>
        <v>0</v>
      </c>
      <c r="AI54" s="745"/>
      <c r="AJ54" s="746">
        <f>入力シート!AJ53</f>
        <v>0</v>
      </c>
      <c r="AK54" s="747"/>
      <c r="AL54" s="708">
        <f>入力シート!AL53</f>
        <v>0</v>
      </c>
      <c r="AM54" s="709"/>
      <c r="AN54" s="710">
        <f>入力シート!AN53</f>
        <v>0</v>
      </c>
      <c r="AO54" s="711"/>
      <c r="AP54" s="710">
        <f>入力シート!AP53</f>
        <v>0</v>
      </c>
      <c r="AQ54" s="735"/>
      <c r="AR54" s="708">
        <f>入力シート!AR53</f>
        <v>0</v>
      </c>
      <c r="AS54" s="709"/>
      <c r="AT54" s="710">
        <f>入力シート!AT53</f>
        <v>0</v>
      </c>
      <c r="AU54" s="711"/>
      <c r="AV54" s="710">
        <f>入力シート!AV53</f>
        <v>0</v>
      </c>
      <c r="AW54" s="735"/>
      <c r="AX54" s="708">
        <f>入力シート!AX53</f>
        <v>0</v>
      </c>
      <c r="AY54" s="709"/>
      <c r="AZ54" s="710">
        <f>入力シート!AZ53</f>
        <v>0</v>
      </c>
      <c r="BA54" s="711"/>
      <c r="BB54" s="710">
        <f>入力シート!BB53</f>
        <v>0</v>
      </c>
      <c r="BC54" s="735"/>
      <c r="BD54" s="708">
        <f>入力シート!BD53</f>
        <v>0</v>
      </c>
      <c r="BE54" s="709"/>
      <c r="BF54" s="710">
        <f>入力シート!BF53</f>
        <v>0</v>
      </c>
      <c r="BG54" s="711"/>
      <c r="BH54" s="710">
        <f>入力シート!BH53</f>
        <v>0</v>
      </c>
      <c r="BI54" s="735"/>
      <c r="BJ54" s="708">
        <f>入力シート!BJ53</f>
        <v>0</v>
      </c>
      <c r="BK54" s="709"/>
      <c r="BL54" s="710">
        <f>入力シート!BL53</f>
        <v>0</v>
      </c>
      <c r="BM54" s="711"/>
      <c r="BN54" s="710">
        <f>入力シート!BN53</f>
        <v>0</v>
      </c>
      <c r="BO54" s="735"/>
      <c r="BP54" s="708">
        <f>入力シート!BP53</f>
        <v>0</v>
      </c>
      <c r="BQ54" s="709"/>
      <c r="BR54" s="710">
        <f>入力シート!BR53</f>
        <v>0</v>
      </c>
      <c r="BS54" s="711"/>
      <c r="BT54" s="710">
        <f>入力シート!BT53</f>
        <v>0</v>
      </c>
      <c r="BU54" s="735"/>
      <c r="BV54" s="708">
        <f>入力シート!BV53</f>
        <v>0</v>
      </c>
      <c r="BW54" s="709"/>
      <c r="BX54" s="710">
        <f>入力シート!BX53</f>
        <v>0</v>
      </c>
      <c r="BY54" s="711"/>
      <c r="BZ54" s="710">
        <f>入力シート!BZ53</f>
        <v>0</v>
      </c>
      <c r="CA54" s="712"/>
      <c r="CB54" s="710">
        <f>入力シート!CB53</f>
        <v>0</v>
      </c>
      <c r="CC54" s="711"/>
      <c r="CD54" s="710">
        <f>入力シート!CD53</f>
        <v>0</v>
      </c>
      <c r="CE54" s="712"/>
      <c r="CF54" s="62"/>
      <c r="CG54" s="62"/>
      <c r="CH54" s="830"/>
      <c r="CI54" s="334">
        <v>14</v>
      </c>
      <c r="CJ54" s="636" t="str">
        <f>IFERROR(VLOOKUP($CH$41&amp;CI54,WORK!$BJ$3:$BM$42,2,FALSE),"")</f>
        <v/>
      </c>
      <c r="CK54" s="636"/>
      <c r="CL54" s="636"/>
      <c r="CM54" s="636"/>
      <c r="CN54" s="636"/>
      <c r="CO54" s="636"/>
      <c r="CP54" s="637"/>
      <c r="CQ54" s="313" t="str">
        <f>IFERROR(VLOOKUP($CH$41&amp;CI54,WORK!$BJ$3:$BM$42,4,FALSE),"")</f>
        <v/>
      </c>
      <c r="CR54" s="317"/>
      <c r="CS54" s="830"/>
      <c r="CT54" s="334">
        <v>14</v>
      </c>
      <c r="CU54" s="636" t="str">
        <f>IFERROR(VLOOKUP($CS$41&amp;CT54,WORK!$BJ$3:$BM$42,2,FALSE),"")</f>
        <v/>
      </c>
      <c r="CV54" s="636"/>
      <c r="CW54" s="636"/>
      <c r="CX54" s="636"/>
      <c r="CY54" s="636"/>
      <c r="CZ54" s="636"/>
      <c r="DA54" s="637"/>
      <c r="DB54" s="313" t="str">
        <f>IFERROR(VLOOKUP($CS$41&amp;CT54,WORK!$BJ$3:$BM$42,4,FALSE),"")</f>
        <v/>
      </c>
      <c r="DC54" s="317"/>
      <c r="DD54" s="9"/>
      <c r="DE54" s="62"/>
      <c r="DF54" s="642">
        <v>34</v>
      </c>
      <c r="DG54" s="361"/>
      <c r="DH54" s="629" t="str">
        <f>IFERROR(VLOOKUP($DF54,WORK!$A$3:$D$42,2,FALSE)," ")</f>
        <v xml:space="preserve"> </v>
      </c>
      <c r="DI54" s="643"/>
      <c r="DJ54" s="643"/>
      <c r="DK54" s="643"/>
      <c r="DL54" s="643"/>
      <c r="DM54" s="643"/>
      <c r="DN54" s="644"/>
      <c r="DO54" s="77" t="str">
        <f>IFERROR(VLOOKUP($DF54,WORK!$A$3:$D$42,4,FALSE)," ")</f>
        <v xml:space="preserve"> </v>
      </c>
      <c r="DP54" s="627">
        <v>34</v>
      </c>
      <c r="DQ54" s="430"/>
      <c r="DR54" s="628" t="str">
        <f>IFERROR(VLOOKUP($DP54,WORK!$F$3:$I$42,2,FALSE)," ")</f>
        <v xml:space="preserve"> </v>
      </c>
      <c r="DS54" s="628"/>
      <c r="DT54" s="628"/>
      <c r="DU54" s="628"/>
      <c r="DV54" s="628"/>
      <c r="DW54" s="628"/>
      <c r="DX54" s="629"/>
      <c r="DY54" s="77" t="str">
        <f>IFERROR(VLOOKUP($DP54,WORK!$F$3:$I$42,4,FALSE)," ")</f>
        <v xml:space="preserve"> </v>
      </c>
      <c r="DZ54" s="68">
        <v>12</v>
      </c>
      <c r="EA54" s="65">
        <v>1</v>
      </c>
      <c r="EB54" s="574" t="str">
        <f>IFERROR(VLOOKUP(DZ54&amp;EA54,WORK!$M$3:$P$42,2,FALSE),"")</f>
        <v/>
      </c>
      <c r="EC54" s="575"/>
      <c r="ED54" s="575"/>
      <c r="EE54" s="575"/>
      <c r="EF54" s="575"/>
      <c r="EG54" s="575"/>
      <c r="EH54" s="576"/>
      <c r="EI54" s="326" t="str">
        <f>IFERROR(VLOOKUP(DZ54&amp;EA54,WORK!$M$3:$P$42,4,FALSE),"")</f>
        <v/>
      </c>
      <c r="EJ54" s="314" t="str">
        <f>IF(EB54="","","平均年齢")</f>
        <v/>
      </c>
      <c r="EK54" s="68">
        <v>12</v>
      </c>
      <c r="EL54" s="65">
        <v>1</v>
      </c>
      <c r="EM54" s="558" t="str">
        <f>IFERROR(VLOOKUP(EK54&amp;EL54,WORK!$T$3:$W$42,2,FALSE),"")</f>
        <v/>
      </c>
      <c r="EN54" s="558"/>
      <c r="EO54" s="558"/>
      <c r="EP54" s="558"/>
      <c r="EQ54" s="558"/>
      <c r="ER54" s="558"/>
      <c r="ES54" s="558"/>
      <c r="ET54" s="326" t="str">
        <f>IFERROR(VLOOKUP(EK54&amp;EL54,WORK!$T$3:$W$42,4,FALSE),"")</f>
        <v/>
      </c>
      <c r="EU54" s="314" t="str">
        <f t="shared" ref="EU54" si="2">IF(EM54="","","平均年齢")</f>
        <v/>
      </c>
      <c r="EV54" s="62"/>
      <c r="EW54" s="62"/>
      <c r="EX54" s="301"/>
      <c r="EY54" s="62"/>
      <c r="EZ54" s="62"/>
      <c r="FA54" s="62"/>
      <c r="FB54" s="62"/>
      <c r="FC54" s="62"/>
      <c r="FD54" s="62"/>
      <c r="FE54" s="62"/>
      <c r="FF54" s="62"/>
      <c r="FG54" s="62"/>
      <c r="FH54" s="62"/>
      <c r="FI54" s="301"/>
      <c r="FJ54" s="62"/>
      <c r="FK54" s="62"/>
      <c r="FL54" s="62"/>
      <c r="FM54" s="62"/>
      <c r="FN54" s="62"/>
      <c r="FO54" s="62"/>
      <c r="FP54" s="62"/>
      <c r="FQ54" s="62"/>
      <c r="FR54" s="561"/>
      <c r="FS54" s="298">
        <v>4</v>
      </c>
      <c r="FT54" s="558" t="str">
        <f>IFERROR(VLOOKUP($FR$51&amp;FS54,WORK!$AO$3:$AR$42,2,FALSE),"")</f>
        <v/>
      </c>
      <c r="FU54" s="558"/>
      <c r="FV54" s="558"/>
      <c r="FW54" s="558"/>
      <c r="FX54" s="558"/>
      <c r="FY54" s="558"/>
      <c r="FZ54" s="558"/>
      <c r="GA54" s="304" t="str">
        <f>IFERROR(VLOOKUP($FR$51&amp;FS54,WORK!$AO$3:$AR$42,4,FALSE),"")</f>
        <v/>
      </c>
      <c r="GB54" s="62"/>
      <c r="GC54" s="561"/>
      <c r="GD54" s="298">
        <v>4</v>
      </c>
      <c r="GE54" s="558" t="str">
        <f>IFERROR(VLOOKUP($GC$51&amp;GD54,WORK!$AV$3:$AY$42,2,FALSE),"")</f>
        <v/>
      </c>
      <c r="GF54" s="558"/>
      <c r="GG54" s="558"/>
      <c r="GH54" s="558"/>
      <c r="GI54" s="558"/>
      <c r="GJ54" s="558"/>
      <c r="GK54" s="558"/>
      <c r="GL54" s="313" t="str">
        <f>IFERROR(VLOOKUP($GC$51&amp;GD54,WORK!$AV$3:$AY$42,4,FALSE),"")</f>
        <v/>
      </c>
      <c r="GM54" s="318"/>
      <c r="GN54" s="561"/>
      <c r="GO54" s="296">
        <v>10</v>
      </c>
      <c r="GP54" s="558" t="str">
        <f>IFERROR(VLOOKUP($GN$45&amp;GO54,WORK!$BC$3:$BF$42,2,FALSE),"")</f>
        <v/>
      </c>
      <c r="GQ54" s="558"/>
      <c r="GR54" s="558"/>
      <c r="GS54" s="558"/>
      <c r="GT54" s="558"/>
      <c r="GU54" s="558"/>
      <c r="GV54" s="559"/>
      <c r="GW54" s="313" t="str">
        <f>IFERROR(VLOOKUP($GN$45&amp;GO54,WORK!$BC$3:$BF$42,4,FALSE),"")</f>
        <v/>
      </c>
      <c r="GX54" s="317"/>
      <c r="GY54" s="62"/>
    </row>
    <row r="55" spans="1:207" ht="18.5" customHeight="1" x14ac:dyDescent="0.2">
      <c r="A55" s="759">
        <v>33</v>
      </c>
      <c r="B55" s="760"/>
      <c r="C55" s="772">
        <f>入力シート!C54</f>
        <v>0</v>
      </c>
      <c r="D55" s="773"/>
      <c r="E55" s="773"/>
      <c r="F55" s="773"/>
      <c r="G55" s="773"/>
      <c r="H55" s="773"/>
      <c r="I55" s="773"/>
      <c r="J55" s="761">
        <f>入力シート!J54</f>
        <v>0</v>
      </c>
      <c r="K55" s="762"/>
      <c r="L55" s="762"/>
      <c r="M55" s="762"/>
      <c r="N55" s="762"/>
      <c r="O55" s="762"/>
      <c r="P55" s="762"/>
      <c r="Q55" s="762"/>
      <c r="R55" s="763"/>
      <c r="S55" s="746">
        <f>入力シート!S54</f>
        <v>0</v>
      </c>
      <c r="T55" s="747"/>
      <c r="U55" s="765">
        <f>入力シート!U54</f>
        <v>0</v>
      </c>
      <c r="V55" s="766"/>
      <c r="W55" s="766"/>
      <c r="X55" s="834">
        <f>入力シート!X54</f>
        <v>0</v>
      </c>
      <c r="Y55" s="765"/>
      <c r="Z55" s="768">
        <f>入力シート!Z54</f>
        <v>0</v>
      </c>
      <c r="AA55" s="747"/>
      <c r="AB55" s="764" t="str">
        <f>入力シート!AB54</f>
        <v/>
      </c>
      <c r="AC55" s="747"/>
      <c r="AD55" s="744">
        <f>入力シート!AD54</f>
        <v>0</v>
      </c>
      <c r="AE55" s="745"/>
      <c r="AF55" s="746">
        <f>入力シート!AF54</f>
        <v>0</v>
      </c>
      <c r="AG55" s="747"/>
      <c r="AH55" s="744">
        <f>入力シート!AH54</f>
        <v>0</v>
      </c>
      <c r="AI55" s="745"/>
      <c r="AJ55" s="746">
        <f>入力シート!AJ54</f>
        <v>0</v>
      </c>
      <c r="AK55" s="747"/>
      <c r="AL55" s="708">
        <f>入力シート!AL54</f>
        <v>0</v>
      </c>
      <c r="AM55" s="709"/>
      <c r="AN55" s="710">
        <f>入力シート!AN54</f>
        <v>0</v>
      </c>
      <c r="AO55" s="711"/>
      <c r="AP55" s="710">
        <f>入力シート!AP54</f>
        <v>0</v>
      </c>
      <c r="AQ55" s="735"/>
      <c r="AR55" s="708">
        <f>入力シート!AR54</f>
        <v>0</v>
      </c>
      <c r="AS55" s="709"/>
      <c r="AT55" s="710">
        <f>入力シート!AT54</f>
        <v>0</v>
      </c>
      <c r="AU55" s="711"/>
      <c r="AV55" s="710">
        <f>入力シート!AV54</f>
        <v>0</v>
      </c>
      <c r="AW55" s="735"/>
      <c r="AX55" s="708">
        <f>入力シート!AX54</f>
        <v>0</v>
      </c>
      <c r="AY55" s="709"/>
      <c r="AZ55" s="710">
        <f>入力シート!AZ54</f>
        <v>0</v>
      </c>
      <c r="BA55" s="711"/>
      <c r="BB55" s="710">
        <f>入力シート!BB54</f>
        <v>0</v>
      </c>
      <c r="BC55" s="735"/>
      <c r="BD55" s="708">
        <f>入力シート!BD54</f>
        <v>0</v>
      </c>
      <c r="BE55" s="709"/>
      <c r="BF55" s="710">
        <f>入力シート!BF54</f>
        <v>0</v>
      </c>
      <c r="BG55" s="711"/>
      <c r="BH55" s="710">
        <f>入力シート!BH54</f>
        <v>0</v>
      </c>
      <c r="BI55" s="735"/>
      <c r="BJ55" s="708">
        <f>入力シート!BJ54</f>
        <v>0</v>
      </c>
      <c r="BK55" s="709"/>
      <c r="BL55" s="710">
        <f>入力シート!BL54</f>
        <v>0</v>
      </c>
      <c r="BM55" s="711"/>
      <c r="BN55" s="710">
        <f>入力シート!BN54</f>
        <v>0</v>
      </c>
      <c r="BO55" s="735"/>
      <c r="BP55" s="708">
        <f>入力シート!BP54</f>
        <v>0</v>
      </c>
      <c r="BQ55" s="709"/>
      <c r="BR55" s="710">
        <f>入力シート!BR54</f>
        <v>0</v>
      </c>
      <c r="BS55" s="711"/>
      <c r="BT55" s="710">
        <f>入力シート!BT54</f>
        <v>0</v>
      </c>
      <c r="BU55" s="735"/>
      <c r="BV55" s="708">
        <f>入力シート!BV54</f>
        <v>0</v>
      </c>
      <c r="BW55" s="709"/>
      <c r="BX55" s="710">
        <f>入力シート!BX54</f>
        <v>0</v>
      </c>
      <c r="BY55" s="711"/>
      <c r="BZ55" s="710">
        <f>入力シート!BZ54</f>
        <v>0</v>
      </c>
      <c r="CA55" s="712"/>
      <c r="CB55" s="710">
        <f>入力シート!CB54</f>
        <v>0</v>
      </c>
      <c r="CC55" s="711"/>
      <c r="CD55" s="710">
        <f>入力シート!CD54</f>
        <v>0</v>
      </c>
      <c r="CE55" s="712"/>
      <c r="CF55" s="62"/>
      <c r="CG55" s="62"/>
      <c r="CH55" s="830"/>
      <c r="CI55" s="334">
        <v>15</v>
      </c>
      <c r="CJ55" s="636" t="str">
        <f>IFERROR(VLOOKUP($CH$41&amp;CI55,WORK!$BJ$3:$BM$42,2,FALSE),"")</f>
        <v/>
      </c>
      <c r="CK55" s="636"/>
      <c r="CL55" s="636"/>
      <c r="CM55" s="636"/>
      <c r="CN55" s="636"/>
      <c r="CO55" s="636"/>
      <c r="CP55" s="637"/>
      <c r="CQ55" s="313" t="str">
        <f>IFERROR(VLOOKUP($CH$41&amp;CI55,WORK!$BJ$3:$BM$42,4,FALSE),"")</f>
        <v/>
      </c>
      <c r="CR55" s="317"/>
      <c r="CS55" s="830"/>
      <c r="CT55" s="334">
        <v>15</v>
      </c>
      <c r="CU55" s="636" t="str">
        <f>IFERROR(VLOOKUP($CS$41&amp;CT55,WORK!$BJ$3:$BM$42,2,FALSE),"")</f>
        <v/>
      </c>
      <c r="CV55" s="636"/>
      <c r="CW55" s="636"/>
      <c r="CX55" s="636"/>
      <c r="CY55" s="636"/>
      <c r="CZ55" s="636"/>
      <c r="DA55" s="637"/>
      <c r="DB55" s="313" t="str">
        <f>IFERROR(VLOOKUP($CS$41&amp;CT55,WORK!$BJ$3:$BM$42,4,FALSE),"")</f>
        <v/>
      </c>
      <c r="DC55" s="317"/>
      <c r="DD55" s="9"/>
      <c r="DE55" s="62"/>
      <c r="DF55" s="642">
        <v>35</v>
      </c>
      <c r="DG55" s="361"/>
      <c r="DH55" s="629" t="str">
        <f>IFERROR(VLOOKUP($DF55,WORK!$A$3:$D$42,2,FALSE)," ")</f>
        <v xml:space="preserve"> </v>
      </c>
      <c r="DI55" s="643"/>
      <c r="DJ55" s="643"/>
      <c r="DK55" s="643"/>
      <c r="DL55" s="643"/>
      <c r="DM55" s="643"/>
      <c r="DN55" s="644"/>
      <c r="DO55" s="77" t="str">
        <f>IFERROR(VLOOKUP($DF55,WORK!$A$3:$D$42,4,FALSE)," ")</f>
        <v xml:space="preserve"> </v>
      </c>
      <c r="DP55" s="627">
        <v>35</v>
      </c>
      <c r="DQ55" s="430"/>
      <c r="DR55" s="628" t="str">
        <f>IFERROR(VLOOKUP($DP55,WORK!$F$3:$I$42,2,FALSE)," ")</f>
        <v xml:space="preserve"> </v>
      </c>
      <c r="DS55" s="628"/>
      <c r="DT55" s="628"/>
      <c r="DU55" s="628"/>
      <c r="DV55" s="628"/>
      <c r="DW55" s="628"/>
      <c r="DX55" s="629"/>
      <c r="DY55" s="77" t="str">
        <f>IFERROR(VLOOKUP($DP55,WORK!$F$3:$I$42,4,FALSE)," ")</f>
        <v xml:space="preserve"> </v>
      </c>
      <c r="DZ55" s="300">
        <v>12</v>
      </c>
      <c r="EA55" s="299">
        <v>2</v>
      </c>
      <c r="EB55" s="574" t="str">
        <f>IFERROR(VLOOKUP(DZ55&amp;EA55,WORK!$M$3:$P$42,2,FALSE),"")</f>
        <v/>
      </c>
      <c r="EC55" s="575"/>
      <c r="ED55" s="575"/>
      <c r="EE55" s="575"/>
      <c r="EF55" s="575"/>
      <c r="EG55" s="575"/>
      <c r="EH55" s="576"/>
      <c r="EI55" s="326" t="str">
        <f>IFERROR(VLOOKUP(DZ55&amp;EA55,WORK!$M$3:$P$42,4,FALSE),"")</f>
        <v/>
      </c>
      <c r="EJ55" s="315" t="str">
        <f>IFERROR(ROUNDDOWN(AVERAGE(EI54,EI55),0),"")</f>
        <v/>
      </c>
      <c r="EK55" s="300">
        <v>12</v>
      </c>
      <c r="EL55" s="299">
        <v>2</v>
      </c>
      <c r="EM55" s="558" t="str">
        <f>IFERROR(VLOOKUP(EK55&amp;EL55,WORK!$T$3:$W$42,2,FALSE),"")</f>
        <v/>
      </c>
      <c r="EN55" s="558"/>
      <c r="EO55" s="558"/>
      <c r="EP55" s="558"/>
      <c r="EQ55" s="558"/>
      <c r="ER55" s="558"/>
      <c r="ES55" s="558"/>
      <c r="ET55" s="326" t="str">
        <f>IFERROR(VLOOKUP(EK55&amp;EL55,WORK!$T$3:$W$42,4,FALSE),"")</f>
        <v/>
      </c>
      <c r="EU55" s="315" t="str">
        <f t="shared" ref="EU55" si="3">IFERROR(ROUNDDOWN(AVERAGE(ET54,ET55),0),"")</f>
        <v/>
      </c>
      <c r="EV55" s="62"/>
      <c r="EW55" s="62"/>
      <c r="EX55" s="301"/>
      <c r="EY55" s="62"/>
      <c r="EZ55" s="62"/>
      <c r="FA55" s="62"/>
      <c r="FB55" s="62"/>
      <c r="FC55" s="62"/>
      <c r="FD55" s="62"/>
      <c r="FE55" s="62"/>
      <c r="FF55" s="62"/>
      <c r="FG55" s="62"/>
      <c r="FH55" s="62"/>
      <c r="FI55" s="301"/>
      <c r="FJ55" s="62"/>
      <c r="FK55" s="62"/>
      <c r="FL55" s="62"/>
      <c r="FM55" s="62"/>
      <c r="FN55" s="62"/>
      <c r="FO55" s="62"/>
      <c r="FP55" s="62"/>
      <c r="FQ55" s="62"/>
      <c r="FR55" s="561"/>
      <c r="FS55" s="298">
        <v>5</v>
      </c>
      <c r="FT55" s="558" t="str">
        <f>IFERROR(VLOOKUP($FR$51&amp;FS55,WORK!$AO$3:$AR$42,2,FALSE),"")</f>
        <v/>
      </c>
      <c r="FU55" s="558"/>
      <c r="FV55" s="558"/>
      <c r="FW55" s="558"/>
      <c r="FX55" s="558"/>
      <c r="FY55" s="558"/>
      <c r="FZ55" s="558"/>
      <c r="GA55" s="304" t="str">
        <f>IFERROR(VLOOKUP($FR$51&amp;FS55,WORK!$AO$3:$AR$42,4,FALSE),"")</f>
        <v/>
      </c>
      <c r="GB55" s="308"/>
      <c r="GC55" s="561"/>
      <c r="GD55" s="298">
        <v>5</v>
      </c>
      <c r="GE55" s="558" t="str">
        <f>IFERROR(VLOOKUP($GC$51&amp;GD55,WORK!$AV$3:$AY$42,2,FALSE),"")</f>
        <v/>
      </c>
      <c r="GF55" s="558"/>
      <c r="GG55" s="558"/>
      <c r="GH55" s="558"/>
      <c r="GI55" s="558"/>
      <c r="GJ55" s="558"/>
      <c r="GK55" s="558"/>
      <c r="GL55" s="313" t="str">
        <f>IFERROR(VLOOKUP($GC$51&amp;GD55,WORK!$AV$3:$AY$42,4,FALSE),"")</f>
        <v/>
      </c>
      <c r="GM55" s="317"/>
      <c r="GN55" s="561"/>
      <c r="GO55" s="2" t="s">
        <v>14</v>
      </c>
      <c r="GP55" s="558" t="str">
        <f>IFERROR(VLOOKUP($GN$45&amp;GO55,WORK!$BC$3:$BF$42,2,FALSE),"")</f>
        <v/>
      </c>
      <c r="GQ55" s="558"/>
      <c r="GR55" s="558"/>
      <c r="GS55" s="558"/>
      <c r="GT55" s="558"/>
      <c r="GU55" s="558"/>
      <c r="GV55" s="559"/>
      <c r="GW55" s="313" t="str">
        <f>IFERROR(VLOOKUP($GN$45&amp;GO55,WORK!$BC$3:$BF$42,4,FALSE),"")</f>
        <v/>
      </c>
      <c r="GX55" s="317"/>
      <c r="GY55" s="62"/>
    </row>
    <row r="56" spans="1:207" ht="18.5" customHeight="1" thickBot="1" x14ac:dyDescent="0.25">
      <c r="A56" s="759">
        <v>34</v>
      </c>
      <c r="B56" s="760"/>
      <c r="C56" s="772">
        <f>入力シート!C55</f>
        <v>0</v>
      </c>
      <c r="D56" s="773"/>
      <c r="E56" s="773"/>
      <c r="F56" s="773"/>
      <c r="G56" s="773"/>
      <c r="H56" s="773"/>
      <c r="I56" s="773"/>
      <c r="J56" s="761">
        <f>入力シート!J55</f>
        <v>0</v>
      </c>
      <c r="K56" s="762"/>
      <c r="L56" s="762"/>
      <c r="M56" s="762"/>
      <c r="N56" s="762"/>
      <c r="O56" s="762"/>
      <c r="P56" s="762"/>
      <c r="Q56" s="762"/>
      <c r="R56" s="763"/>
      <c r="S56" s="746">
        <f>入力シート!S55</f>
        <v>0</v>
      </c>
      <c r="T56" s="747"/>
      <c r="U56" s="765">
        <f>入力シート!U55</f>
        <v>0</v>
      </c>
      <c r="V56" s="766"/>
      <c r="W56" s="766"/>
      <c r="X56" s="834">
        <f>入力シート!X55</f>
        <v>0</v>
      </c>
      <c r="Y56" s="765"/>
      <c r="Z56" s="768">
        <f>入力シート!Z55</f>
        <v>0</v>
      </c>
      <c r="AA56" s="747"/>
      <c r="AB56" s="764" t="str">
        <f>入力シート!AB55</f>
        <v/>
      </c>
      <c r="AC56" s="747"/>
      <c r="AD56" s="744">
        <f>入力シート!AD55</f>
        <v>0</v>
      </c>
      <c r="AE56" s="745"/>
      <c r="AF56" s="746">
        <f>入力シート!AF55</f>
        <v>0</v>
      </c>
      <c r="AG56" s="747"/>
      <c r="AH56" s="744">
        <f>入力シート!AH55</f>
        <v>0</v>
      </c>
      <c r="AI56" s="745"/>
      <c r="AJ56" s="746">
        <f>入力シート!AJ55</f>
        <v>0</v>
      </c>
      <c r="AK56" s="747"/>
      <c r="AL56" s="708">
        <f>入力シート!AL55</f>
        <v>0</v>
      </c>
      <c r="AM56" s="709"/>
      <c r="AN56" s="710">
        <f>入力シート!AN55</f>
        <v>0</v>
      </c>
      <c r="AO56" s="711"/>
      <c r="AP56" s="710">
        <f>入力シート!AP55</f>
        <v>0</v>
      </c>
      <c r="AQ56" s="735"/>
      <c r="AR56" s="708">
        <f>入力シート!AR55</f>
        <v>0</v>
      </c>
      <c r="AS56" s="709"/>
      <c r="AT56" s="710">
        <f>入力シート!AT55</f>
        <v>0</v>
      </c>
      <c r="AU56" s="711"/>
      <c r="AV56" s="710">
        <f>入力シート!AV55</f>
        <v>0</v>
      </c>
      <c r="AW56" s="735"/>
      <c r="AX56" s="708">
        <f>入力シート!AX55</f>
        <v>0</v>
      </c>
      <c r="AY56" s="709"/>
      <c r="AZ56" s="710">
        <f>入力シート!AZ55</f>
        <v>0</v>
      </c>
      <c r="BA56" s="711"/>
      <c r="BB56" s="710">
        <f>入力シート!BB55</f>
        <v>0</v>
      </c>
      <c r="BC56" s="735"/>
      <c r="BD56" s="708">
        <f>入力シート!BD55</f>
        <v>0</v>
      </c>
      <c r="BE56" s="709"/>
      <c r="BF56" s="710">
        <f>入力シート!BF55</f>
        <v>0</v>
      </c>
      <c r="BG56" s="711"/>
      <c r="BH56" s="710">
        <f>入力シート!BH55</f>
        <v>0</v>
      </c>
      <c r="BI56" s="735"/>
      <c r="BJ56" s="708">
        <f>入力シート!BJ55</f>
        <v>0</v>
      </c>
      <c r="BK56" s="709"/>
      <c r="BL56" s="710">
        <f>入力シート!BL55</f>
        <v>0</v>
      </c>
      <c r="BM56" s="711"/>
      <c r="BN56" s="710">
        <f>入力シート!BN55</f>
        <v>0</v>
      </c>
      <c r="BO56" s="735"/>
      <c r="BP56" s="708">
        <f>入力シート!BP55</f>
        <v>0</v>
      </c>
      <c r="BQ56" s="709"/>
      <c r="BR56" s="710">
        <f>入力シート!BR55</f>
        <v>0</v>
      </c>
      <c r="BS56" s="711"/>
      <c r="BT56" s="710">
        <f>入力シート!BT55</f>
        <v>0</v>
      </c>
      <c r="BU56" s="735"/>
      <c r="BV56" s="708">
        <f>入力シート!BV55</f>
        <v>0</v>
      </c>
      <c r="BW56" s="709"/>
      <c r="BX56" s="710">
        <f>入力シート!BX55</f>
        <v>0</v>
      </c>
      <c r="BY56" s="711"/>
      <c r="BZ56" s="710">
        <f>入力シート!BZ55</f>
        <v>0</v>
      </c>
      <c r="CA56" s="712"/>
      <c r="CB56" s="710">
        <f>入力シート!CB55</f>
        <v>0</v>
      </c>
      <c r="CC56" s="711"/>
      <c r="CD56" s="710">
        <f>入力シート!CD55</f>
        <v>0</v>
      </c>
      <c r="CE56" s="712"/>
      <c r="CF56" s="62"/>
      <c r="CG56" s="62"/>
      <c r="CH56" s="830"/>
      <c r="CI56" s="334">
        <v>16</v>
      </c>
      <c r="CJ56" s="636" t="str">
        <f>IFERROR(VLOOKUP($CH$41&amp;CI56,WORK!$BJ$3:$BM$42,2,FALSE),"")</f>
        <v/>
      </c>
      <c r="CK56" s="636"/>
      <c r="CL56" s="636"/>
      <c r="CM56" s="636"/>
      <c r="CN56" s="636"/>
      <c r="CO56" s="636"/>
      <c r="CP56" s="637"/>
      <c r="CQ56" s="313" t="str">
        <f>IFERROR(VLOOKUP($CH$41&amp;CI56,WORK!$BJ$3:$BM$42,4,FALSE),"")</f>
        <v/>
      </c>
      <c r="CR56" s="317"/>
      <c r="CS56" s="830"/>
      <c r="CT56" s="334">
        <v>16</v>
      </c>
      <c r="CU56" s="636" t="str">
        <f>IFERROR(VLOOKUP($CS$41&amp;CT56,WORK!$BJ$3:$BM$42,2,FALSE),"")</f>
        <v/>
      </c>
      <c r="CV56" s="636"/>
      <c r="CW56" s="636"/>
      <c r="CX56" s="636"/>
      <c r="CY56" s="636"/>
      <c r="CZ56" s="636"/>
      <c r="DA56" s="637"/>
      <c r="DB56" s="313" t="str">
        <f>IFERROR(VLOOKUP($CS$41&amp;CT56,WORK!$BJ$3:$BM$42,4,FALSE),"")</f>
        <v/>
      </c>
      <c r="DC56" s="317"/>
      <c r="DD56" s="9"/>
      <c r="DE56" s="62"/>
      <c r="DF56" s="642">
        <v>36</v>
      </c>
      <c r="DG56" s="361"/>
      <c r="DH56" s="629" t="str">
        <f>IFERROR(VLOOKUP($DF56,WORK!$A$3:$D$42,2,FALSE)," ")</f>
        <v xml:space="preserve"> </v>
      </c>
      <c r="DI56" s="643"/>
      <c r="DJ56" s="643"/>
      <c r="DK56" s="643"/>
      <c r="DL56" s="643"/>
      <c r="DM56" s="643"/>
      <c r="DN56" s="644"/>
      <c r="DO56" s="77" t="str">
        <f>IFERROR(VLOOKUP($DF56,WORK!$A$3:$D$42,4,FALSE)," ")</f>
        <v xml:space="preserve"> </v>
      </c>
      <c r="DP56" s="627">
        <v>36</v>
      </c>
      <c r="DQ56" s="430"/>
      <c r="DR56" s="628" t="str">
        <f>IFERROR(VLOOKUP($DP56,WORK!$F$3:$I$42,2,FALSE)," ")</f>
        <v xml:space="preserve"> </v>
      </c>
      <c r="DS56" s="628"/>
      <c r="DT56" s="628"/>
      <c r="DU56" s="628"/>
      <c r="DV56" s="628"/>
      <c r="DW56" s="628"/>
      <c r="DX56" s="629"/>
      <c r="DY56" s="77" t="str">
        <f>IFERROR(VLOOKUP($DP56,WORK!$F$3:$I$42,4,FALSE)," ")</f>
        <v xml:space="preserve"> </v>
      </c>
      <c r="DZ56" s="70">
        <v>12</v>
      </c>
      <c r="EA56" s="55" t="s">
        <v>16</v>
      </c>
      <c r="EB56" s="574" t="str">
        <f>IFERROR(VLOOKUP(DZ56&amp;EA56,WORK!$M$3:$P$42,2,FALSE),"")</f>
        <v/>
      </c>
      <c r="EC56" s="575"/>
      <c r="ED56" s="575"/>
      <c r="EE56" s="575"/>
      <c r="EF56" s="575"/>
      <c r="EG56" s="575"/>
      <c r="EH56" s="576"/>
      <c r="EI56" s="326" t="str">
        <f>IFERROR(VLOOKUP(DZ56&amp;EA56,WORK!$M$3:$P$42,4,FALSE),"")</f>
        <v/>
      </c>
      <c r="EJ56" s="327"/>
      <c r="EK56" s="70">
        <v>12</v>
      </c>
      <c r="EL56" s="55" t="s">
        <v>16</v>
      </c>
      <c r="EM56" s="558" t="str">
        <f>IFERROR(VLOOKUP(EK56&amp;EL56,WORK!$T$3:$W$42,2,FALSE),"")</f>
        <v/>
      </c>
      <c r="EN56" s="558"/>
      <c r="EO56" s="558"/>
      <c r="EP56" s="558"/>
      <c r="EQ56" s="558"/>
      <c r="ER56" s="558"/>
      <c r="ES56" s="558"/>
      <c r="ET56" s="326" t="str">
        <f>IFERROR(VLOOKUP(EK56&amp;EL56,WORK!$T$3:$W$42,4,FALSE),"")</f>
        <v/>
      </c>
      <c r="EU56" s="327"/>
      <c r="EV56" s="62"/>
      <c r="EW56" s="62"/>
      <c r="EX56" s="301"/>
      <c r="EY56" s="62"/>
      <c r="EZ56" s="62"/>
      <c r="FA56" s="62"/>
      <c r="FB56" s="62"/>
      <c r="FC56" s="62"/>
      <c r="FD56" s="62"/>
      <c r="FE56" s="62"/>
      <c r="FF56" s="62"/>
      <c r="FG56" s="62"/>
      <c r="FH56" s="62"/>
      <c r="FI56" s="301"/>
      <c r="FJ56" s="62"/>
      <c r="FK56" s="62"/>
      <c r="FL56" s="62"/>
      <c r="FM56" s="62"/>
      <c r="FN56" s="62"/>
      <c r="FO56" s="62"/>
      <c r="FP56" s="62"/>
      <c r="FQ56" s="62"/>
      <c r="FR56" s="561"/>
      <c r="FS56" s="298">
        <v>6</v>
      </c>
      <c r="FT56" s="558" t="str">
        <f>IFERROR(VLOOKUP($FR$51&amp;FS56,WORK!$AO$3:$AR$42,2,FALSE),"")</f>
        <v/>
      </c>
      <c r="FU56" s="558"/>
      <c r="FV56" s="558"/>
      <c r="FW56" s="558"/>
      <c r="FX56" s="558"/>
      <c r="FY56" s="558"/>
      <c r="FZ56" s="558"/>
      <c r="GA56" s="304" t="str">
        <f>IFERROR(VLOOKUP($FR$51&amp;FS56,WORK!$AO$3:$AR$42,4,FALSE),"")</f>
        <v/>
      </c>
      <c r="GB56" s="307"/>
      <c r="GC56" s="561"/>
      <c r="GD56" s="298">
        <v>6</v>
      </c>
      <c r="GE56" s="558" t="str">
        <f>IFERROR(VLOOKUP($GC$51&amp;GD56,WORK!$AV$3:$AY$42,2,FALSE),"")</f>
        <v/>
      </c>
      <c r="GF56" s="558"/>
      <c r="GG56" s="558"/>
      <c r="GH56" s="558"/>
      <c r="GI56" s="558"/>
      <c r="GJ56" s="558"/>
      <c r="GK56" s="558"/>
      <c r="GL56" s="313" t="str">
        <f>IFERROR(VLOOKUP($GC$51&amp;GD56,WORK!$AV$3:$AY$42,4,FALSE),"")</f>
        <v/>
      </c>
      <c r="GM56" s="317"/>
      <c r="GN56" s="562"/>
      <c r="GO56" s="3" t="s">
        <v>15</v>
      </c>
      <c r="GP56" s="586" t="str">
        <f>IFERROR(VLOOKUP($GN$45&amp;GO56,WORK!$BC$3:$BF$42,2,FALSE),"")</f>
        <v/>
      </c>
      <c r="GQ56" s="586"/>
      <c r="GR56" s="586"/>
      <c r="GS56" s="586"/>
      <c r="GT56" s="586"/>
      <c r="GU56" s="586"/>
      <c r="GV56" s="587"/>
      <c r="GW56" s="320" t="str">
        <f>IFERROR(VLOOKUP($GN$45&amp;GO56,WORK!$BC$3:$BF$42,4,FALSE),"")</f>
        <v/>
      </c>
      <c r="GX56" s="321"/>
      <c r="GY56" s="62"/>
    </row>
    <row r="57" spans="1:207" ht="18.5" customHeight="1" x14ac:dyDescent="0.2">
      <c r="A57" s="759">
        <v>35</v>
      </c>
      <c r="B57" s="760"/>
      <c r="C57" s="772">
        <f>入力シート!C56</f>
        <v>0</v>
      </c>
      <c r="D57" s="773"/>
      <c r="E57" s="773"/>
      <c r="F57" s="773"/>
      <c r="G57" s="773"/>
      <c r="H57" s="773"/>
      <c r="I57" s="773"/>
      <c r="J57" s="761">
        <f>入力シート!J56</f>
        <v>0</v>
      </c>
      <c r="K57" s="762"/>
      <c r="L57" s="762"/>
      <c r="M57" s="762"/>
      <c r="N57" s="762"/>
      <c r="O57" s="762"/>
      <c r="P57" s="762"/>
      <c r="Q57" s="762"/>
      <c r="R57" s="763"/>
      <c r="S57" s="746">
        <f>入力シート!S56</f>
        <v>0</v>
      </c>
      <c r="T57" s="747"/>
      <c r="U57" s="765">
        <f>入力シート!U56</f>
        <v>0</v>
      </c>
      <c r="V57" s="766"/>
      <c r="W57" s="766"/>
      <c r="X57" s="834">
        <f>入力シート!X56</f>
        <v>0</v>
      </c>
      <c r="Y57" s="765"/>
      <c r="Z57" s="768">
        <f>入力シート!Z56</f>
        <v>0</v>
      </c>
      <c r="AA57" s="747"/>
      <c r="AB57" s="764" t="str">
        <f>入力シート!AB56</f>
        <v/>
      </c>
      <c r="AC57" s="747"/>
      <c r="AD57" s="744">
        <f>入力シート!AD56</f>
        <v>0</v>
      </c>
      <c r="AE57" s="745"/>
      <c r="AF57" s="746">
        <f>入力シート!AF56</f>
        <v>0</v>
      </c>
      <c r="AG57" s="747"/>
      <c r="AH57" s="744">
        <f>入力シート!AH56</f>
        <v>0</v>
      </c>
      <c r="AI57" s="745"/>
      <c r="AJ57" s="746">
        <f>入力シート!AJ56</f>
        <v>0</v>
      </c>
      <c r="AK57" s="747"/>
      <c r="AL57" s="708">
        <f>入力シート!AL56</f>
        <v>0</v>
      </c>
      <c r="AM57" s="709"/>
      <c r="AN57" s="710">
        <f>入力シート!AN56</f>
        <v>0</v>
      </c>
      <c r="AO57" s="711"/>
      <c r="AP57" s="710">
        <f>入力シート!AP56</f>
        <v>0</v>
      </c>
      <c r="AQ57" s="735"/>
      <c r="AR57" s="708">
        <f>入力シート!AR56</f>
        <v>0</v>
      </c>
      <c r="AS57" s="709"/>
      <c r="AT57" s="710">
        <f>入力シート!AT56</f>
        <v>0</v>
      </c>
      <c r="AU57" s="711"/>
      <c r="AV57" s="710">
        <f>入力シート!AV56</f>
        <v>0</v>
      </c>
      <c r="AW57" s="735"/>
      <c r="AX57" s="708">
        <f>入力シート!AX56</f>
        <v>0</v>
      </c>
      <c r="AY57" s="709"/>
      <c r="AZ57" s="710">
        <f>入力シート!AZ56</f>
        <v>0</v>
      </c>
      <c r="BA57" s="711"/>
      <c r="BB57" s="710">
        <f>入力シート!BB56</f>
        <v>0</v>
      </c>
      <c r="BC57" s="735"/>
      <c r="BD57" s="708">
        <f>入力シート!BD56</f>
        <v>0</v>
      </c>
      <c r="BE57" s="709"/>
      <c r="BF57" s="710">
        <f>入力シート!BF56</f>
        <v>0</v>
      </c>
      <c r="BG57" s="711"/>
      <c r="BH57" s="710">
        <f>入力シート!BH56</f>
        <v>0</v>
      </c>
      <c r="BI57" s="735"/>
      <c r="BJ57" s="708">
        <f>入力シート!BJ56</f>
        <v>0</v>
      </c>
      <c r="BK57" s="709"/>
      <c r="BL57" s="710">
        <f>入力シート!BL56</f>
        <v>0</v>
      </c>
      <c r="BM57" s="711"/>
      <c r="BN57" s="710">
        <f>入力シート!BN56</f>
        <v>0</v>
      </c>
      <c r="BO57" s="735"/>
      <c r="BP57" s="708">
        <f>入力シート!BP56</f>
        <v>0</v>
      </c>
      <c r="BQ57" s="709"/>
      <c r="BR57" s="710">
        <f>入力シート!BR56</f>
        <v>0</v>
      </c>
      <c r="BS57" s="711"/>
      <c r="BT57" s="710">
        <f>入力シート!BT56</f>
        <v>0</v>
      </c>
      <c r="BU57" s="735"/>
      <c r="BV57" s="708">
        <f>入力シート!BV56</f>
        <v>0</v>
      </c>
      <c r="BW57" s="709"/>
      <c r="BX57" s="710">
        <f>入力シート!BX56</f>
        <v>0</v>
      </c>
      <c r="BY57" s="711"/>
      <c r="BZ57" s="710">
        <f>入力シート!BZ56</f>
        <v>0</v>
      </c>
      <c r="CA57" s="712"/>
      <c r="CB57" s="710">
        <f>入力シート!CB56</f>
        <v>0</v>
      </c>
      <c r="CC57" s="711"/>
      <c r="CD57" s="710">
        <f>入力シート!CD56</f>
        <v>0</v>
      </c>
      <c r="CE57" s="712"/>
      <c r="CF57" s="62"/>
      <c r="CG57" s="62"/>
      <c r="CH57" s="830"/>
      <c r="CI57" s="334">
        <v>17</v>
      </c>
      <c r="CJ57" s="636" t="str">
        <f>IFERROR(VLOOKUP($CH$41&amp;CI57,WORK!$BJ$3:$BM$42,2,FALSE),"")</f>
        <v/>
      </c>
      <c r="CK57" s="636"/>
      <c r="CL57" s="636"/>
      <c r="CM57" s="636"/>
      <c r="CN57" s="636"/>
      <c r="CO57" s="636"/>
      <c r="CP57" s="637"/>
      <c r="CQ57" s="313" t="str">
        <f>IFERROR(VLOOKUP($CH$41&amp;CI57,WORK!$BJ$3:$BM$42,4,FALSE),"")</f>
        <v/>
      </c>
      <c r="CR57" s="317"/>
      <c r="CS57" s="830"/>
      <c r="CT57" s="334">
        <v>17</v>
      </c>
      <c r="CU57" s="636" t="str">
        <f>IFERROR(VLOOKUP($CS$41&amp;CT57,WORK!$BJ$3:$BM$42,2,FALSE),"")</f>
        <v/>
      </c>
      <c r="CV57" s="636"/>
      <c r="CW57" s="636"/>
      <c r="CX57" s="636"/>
      <c r="CY57" s="636"/>
      <c r="CZ57" s="636"/>
      <c r="DA57" s="637"/>
      <c r="DB57" s="313" t="str">
        <f>IFERROR(VLOOKUP($CS$41&amp;CT57,WORK!$BJ$3:$BM$42,4,FALSE),"")</f>
        <v/>
      </c>
      <c r="DC57" s="317"/>
      <c r="DD57" s="9"/>
      <c r="DE57" s="62"/>
      <c r="DF57" s="642">
        <v>37</v>
      </c>
      <c r="DG57" s="361"/>
      <c r="DH57" s="629" t="str">
        <f>IFERROR(VLOOKUP($DF57,WORK!$A$3:$D$42,2,FALSE)," ")</f>
        <v xml:space="preserve"> </v>
      </c>
      <c r="DI57" s="643"/>
      <c r="DJ57" s="643"/>
      <c r="DK57" s="643"/>
      <c r="DL57" s="643"/>
      <c r="DM57" s="643"/>
      <c r="DN57" s="644"/>
      <c r="DO57" s="77" t="str">
        <f>IFERROR(VLOOKUP($DF57,WORK!$A$3:$D$42,4,FALSE)," ")</f>
        <v xml:space="preserve"> </v>
      </c>
      <c r="DP57" s="627">
        <v>37</v>
      </c>
      <c r="DQ57" s="430"/>
      <c r="DR57" s="628" t="str">
        <f>IFERROR(VLOOKUP($DP57,WORK!$F$3:$I$42,2,FALSE)," ")</f>
        <v xml:space="preserve"> </v>
      </c>
      <c r="DS57" s="628"/>
      <c r="DT57" s="628"/>
      <c r="DU57" s="628"/>
      <c r="DV57" s="628"/>
      <c r="DW57" s="628"/>
      <c r="DX57" s="629"/>
      <c r="DY57" s="77" t="str">
        <f>IFERROR(VLOOKUP($DP57,WORK!$F$3:$I$42,4,FALSE)," ")</f>
        <v xml:space="preserve"> </v>
      </c>
      <c r="DZ57" s="68">
        <v>13</v>
      </c>
      <c r="EA57" s="65">
        <v>1</v>
      </c>
      <c r="EB57" s="574" t="str">
        <f>IFERROR(VLOOKUP(DZ57&amp;EA57,WORK!$M$3:$P$42,2,FALSE),"")</f>
        <v/>
      </c>
      <c r="EC57" s="575"/>
      <c r="ED57" s="575"/>
      <c r="EE57" s="575"/>
      <c r="EF57" s="575"/>
      <c r="EG57" s="575"/>
      <c r="EH57" s="576"/>
      <c r="EI57" s="326" t="str">
        <f>IFERROR(VLOOKUP(DZ57&amp;EA57,WORK!$M$3:$P$42,4,FALSE),"")</f>
        <v/>
      </c>
      <c r="EJ57" s="314" t="str">
        <f>IF(EB57="","","平均年齢")</f>
        <v/>
      </c>
      <c r="EK57" s="68">
        <v>13</v>
      </c>
      <c r="EL57" s="65">
        <v>1</v>
      </c>
      <c r="EM57" s="558" t="str">
        <f>IFERROR(VLOOKUP(EK57&amp;EL57,WORK!$T$3:$W$42,2,FALSE),"")</f>
        <v/>
      </c>
      <c r="EN57" s="558"/>
      <c r="EO57" s="558"/>
      <c r="EP57" s="558"/>
      <c r="EQ57" s="558"/>
      <c r="ER57" s="558"/>
      <c r="ES57" s="558"/>
      <c r="ET57" s="326" t="str">
        <f>IFERROR(VLOOKUP(EK57&amp;EL57,WORK!$T$3:$W$42,4,FALSE),"")</f>
        <v/>
      </c>
      <c r="EU57" s="314" t="str">
        <f t="shared" ref="EU57" si="4">IF(EM57="","","平均年齢")</f>
        <v/>
      </c>
      <c r="EV57" s="62"/>
      <c r="EW57" s="62"/>
      <c r="EX57" s="301"/>
      <c r="EY57" s="62"/>
      <c r="EZ57" s="62"/>
      <c r="FA57" s="62"/>
      <c r="FB57" s="62"/>
      <c r="FC57" s="62"/>
      <c r="FD57" s="62"/>
      <c r="FE57" s="62"/>
      <c r="FF57" s="62"/>
      <c r="FG57" s="62"/>
      <c r="FH57" s="62"/>
      <c r="FI57" s="301"/>
      <c r="FJ57" s="62"/>
      <c r="FK57" s="62"/>
      <c r="FL57" s="62"/>
      <c r="FM57" s="62"/>
      <c r="FN57" s="62"/>
      <c r="FO57" s="62"/>
      <c r="FP57" s="62"/>
      <c r="FQ57" s="62"/>
      <c r="FR57" s="561"/>
      <c r="FS57" s="298">
        <v>7</v>
      </c>
      <c r="FT57" s="558" t="str">
        <f>IFERROR(VLOOKUP($FR$51&amp;FS57,WORK!$AO$3:$AR$42,2,FALSE),"")</f>
        <v/>
      </c>
      <c r="FU57" s="558"/>
      <c r="FV57" s="558"/>
      <c r="FW57" s="558"/>
      <c r="FX57" s="558"/>
      <c r="FY57" s="558"/>
      <c r="FZ57" s="558"/>
      <c r="GA57" s="304" t="str">
        <f>IFERROR(VLOOKUP($FR$51&amp;FS57,WORK!$AO$3:$AR$42,4,FALSE),"")</f>
        <v/>
      </c>
      <c r="GB57" s="307"/>
      <c r="GC57" s="561"/>
      <c r="GD57" s="298">
        <v>7</v>
      </c>
      <c r="GE57" s="558" t="str">
        <f>IFERROR(VLOOKUP($GC$51&amp;GD57,WORK!$AV$3:$AY$42,2,FALSE),"")</f>
        <v/>
      </c>
      <c r="GF57" s="558"/>
      <c r="GG57" s="558"/>
      <c r="GH57" s="558"/>
      <c r="GI57" s="558"/>
      <c r="GJ57" s="558"/>
      <c r="GK57" s="558"/>
      <c r="GL57" s="313" t="str">
        <f>IFERROR(VLOOKUP($GC$51&amp;GD57,WORK!$AV$3:$AY$42,4,FALSE),"")</f>
        <v/>
      </c>
      <c r="GM57" s="317"/>
      <c r="GN57" s="62"/>
      <c r="GO57" s="62"/>
      <c r="GP57" s="62"/>
      <c r="GQ57" s="62"/>
      <c r="GR57" s="62"/>
      <c r="GS57" s="62"/>
      <c r="GT57" s="62"/>
      <c r="GU57" s="62"/>
      <c r="GV57" s="62"/>
      <c r="GW57" s="62"/>
      <c r="GX57" s="62"/>
      <c r="GY57" s="62"/>
    </row>
    <row r="58" spans="1:207" ht="18.5" customHeight="1" x14ac:dyDescent="0.2">
      <c r="A58" s="759">
        <v>36</v>
      </c>
      <c r="B58" s="760"/>
      <c r="C58" s="772">
        <f>入力シート!C57</f>
        <v>0</v>
      </c>
      <c r="D58" s="773"/>
      <c r="E58" s="773"/>
      <c r="F58" s="773"/>
      <c r="G58" s="773"/>
      <c r="H58" s="773"/>
      <c r="I58" s="773"/>
      <c r="J58" s="761">
        <f>入力シート!J57</f>
        <v>0</v>
      </c>
      <c r="K58" s="762"/>
      <c r="L58" s="762"/>
      <c r="M58" s="762"/>
      <c r="N58" s="762"/>
      <c r="O58" s="762"/>
      <c r="P58" s="762"/>
      <c r="Q58" s="762"/>
      <c r="R58" s="763"/>
      <c r="S58" s="746">
        <f>入力シート!S57</f>
        <v>0</v>
      </c>
      <c r="T58" s="747"/>
      <c r="U58" s="765">
        <f>入力シート!U57</f>
        <v>0</v>
      </c>
      <c r="V58" s="766"/>
      <c r="W58" s="766"/>
      <c r="X58" s="834">
        <f>入力シート!X57</f>
        <v>0</v>
      </c>
      <c r="Y58" s="765"/>
      <c r="Z58" s="768">
        <f>入力シート!Z57</f>
        <v>0</v>
      </c>
      <c r="AA58" s="747"/>
      <c r="AB58" s="764" t="str">
        <f>入力シート!AB57</f>
        <v/>
      </c>
      <c r="AC58" s="747"/>
      <c r="AD58" s="744">
        <f>入力シート!AD57</f>
        <v>0</v>
      </c>
      <c r="AE58" s="745"/>
      <c r="AF58" s="746">
        <f>入力シート!AF57</f>
        <v>0</v>
      </c>
      <c r="AG58" s="747"/>
      <c r="AH58" s="744">
        <f>入力シート!AH57</f>
        <v>0</v>
      </c>
      <c r="AI58" s="745"/>
      <c r="AJ58" s="746">
        <f>入力シート!AJ57</f>
        <v>0</v>
      </c>
      <c r="AK58" s="747"/>
      <c r="AL58" s="708">
        <f>入力シート!AL57</f>
        <v>0</v>
      </c>
      <c r="AM58" s="709"/>
      <c r="AN58" s="710">
        <f>入力シート!AN57</f>
        <v>0</v>
      </c>
      <c r="AO58" s="711"/>
      <c r="AP58" s="710">
        <f>入力シート!AP57</f>
        <v>0</v>
      </c>
      <c r="AQ58" s="735"/>
      <c r="AR58" s="708">
        <f>入力シート!AR57</f>
        <v>0</v>
      </c>
      <c r="AS58" s="709"/>
      <c r="AT58" s="710">
        <f>入力シート!AT57</f>
        <v>0</v>
      </c>
      <c r="AU58" s="711"/>
      <c r="AV58" s="710">
        <f>入力シート!AV57</f>
        <v>0</v>
      </c>
      <c r="AW58" s="735"/>
      <c r="AX58" s="708">
        <f>入力シート!AX57</f>
        <v>0</v>
      </c>
      <c r="AY58" s="709"/>
      <c r="AZ58" s="710">
        <f>入力シート!AZ57</f>
        <v>0</v>
      </c>
      <c r="BA58" s="711"/>
      <c r="BB58" s="710">
        <f>入力シート!BB57</f>
        <v>0</v>
      </c>
      <c r="BC58" s="735"/>
      <c r="BD58" s="708">
        <f>入力シート!BD57</f>
        <v>0</v>
      </c>
      <c r="BE58" s="709"/>
      <c r="BF58" s="710">
        <f>入力シート!BF57</f>
        <v>0</v>
      </c>
      <c r="BG58" s="711"/>
      <c r="BH58" s="710">
        <f>入力シート!BH57</f>
        <v>0</v>
      </c>
      <c r="BI58" s="735"/>
      <c r="BJ58" s="708">
        <f>入力シート!BJ57</f>
        <v>0</v>
      </c>
      <c r="BK58" s="709"/>
      <c r="BL58" s="710">
        <f>入力シート!BL57</f>
        <v>0</v>
      </c>
      <c r="BM58" s="711"/>
      <c r="BN58" s="710">
        <f>入力シート!BN57</f>
        <v>0</v>
      </c>
      <c r="BO58" s="735"/>
      <c r="BP58" s="708">
        <f>入力シート!BP57</f>
        <v>0</v>
      </c>
      <c r="BQ58" s="709"/>
      <c r="BR58" s="710">
        <f>入力シート!BR57</f>
        <v>0</v>
      </c>
      <c r="BS58" s="711"/>
      <c r="BT58" s="710">
        <f>入力シート!BT57</f>
        <v>0</v>
      </c>
      <c r="BU58" s="735"/>
      <c r="BV58" s="708">
        <f>入力シート!BV57</f>
        <v>0</v>
      </c>
      <c r="BW58" s="709"/>
      <c r="BX58" s="710">
        <f>入力シート!BX57</f>
        <v>0</v>
      </c>
      <c r="BY58" s="711"/>
      <c r="BZ58" s="710">
        <f>入力シート!BZ57</f>
        <v>0</v>
      </c>
      <c r="CA58" s="712"/>
      <c r="CB58" s="710">
        <f>入力シート!CB57</f>
        <v>0</v>
      </c>
      <c r="CC58" s="711"/>
      <c r="CD58" s="710">
        <f>入力シート!CD57</f>
        <v>0</v>
      </c>
      <c r="CE58" s="712"/>
      <c r="CF58" s="62"/>
      <c r="CG58" s="62"/>
      <c r="CH58" s="830"/>
      <c r="CI58" s="334">
        <v>18</v>
      </c>
      <c r="CJ58" s="636" t="str">
        <f>IFERROR(VLOOKUP($CH$41&amp;CI58,WORK!$BJ$3:$BM$42,2,FALSE),"")</f>
        <v/>
      </c>
      <c r="CK58" s="636"/>
      <c r="CL58" s="636"/>
      <c r="CM58" s="636"/>
      <c r="CN58" s="636"/>
      <c r="CO58" s="636"/>
      <c r="CP58" s="637"/>
      <c r="CQ58" s="313" t="str">
        <f>IFERROR(VLOOKUP($CH$41&amp;CI58,WORK!$BJ$3:$BM$42,4,FALSE),"")</f>
        <v/>
      </c>
      <c r="CR58" s="317"/>
      <c r="CS58" s="830"/>
      <c r="CT58" s="334">
        <v>18</v>
      </c>
      <c r="CU58" s="636" t="str">
        <f>IFERROR(VLOOKUP($CS$41&amp;CT58,WORK!$BJ$3:$BM$42,2,FALSE),"")</f>
        <v/>
      </c>
      <c r="CV58" s="636"/>
      <c r="CW58" s="636"/>
      <c r="CX58" s="636"/>
      <c r="CY58" s="636"/>
      <c r="CZ58" s="636"/>
      <c r="DA58" s="637"/>
      <c r="DB58" s="313" t="str">
        <f>IFERROR(VLOOKUP($CS$41&amp;CT58,WORK!$BJ$3:$BM$42,4,FALSE),"")</f>
        <v/>
      </c>
      <c r="DC58" s="317"/>
      <c r="DD58" s="9"/>
      <c r="DE58" s="62"/>
      <c r="DF58" s="642">
        <v>38</v>
      </c>
      <c r="DG58" s="361"/>
      <c r="DH58" s="629" t="str">
        <f>IFERROR(VLOOKUP($DF58,WORK!$A$3:$D$42,2,FALSE)," ")</f>
        <v xml:space="preserve"> </v>
      </c>
      <c r="DI58" s="643"/>
      <c r="DJ58" s="643"/>
      <c r="DK58" s="643"/>
      <c r="DL58" s="643"/>
      <c r="DM58" s="643"/>
      <c r="DN58" s="644"/>
      <c r="DO58" s="77" t="str">
        <f>IFERROR(VLOOKUP($DF58,WORK!$A$3:$D$42,4,FALSE)," ")</f>
        <v xml:space="preserve"> </v>
      </c>
      <c r="DP58" s="627">
        <v>38</v>
      </c>
      <c r="DQ58" s="430"/>
      <c r="DR58" s="628" t="str">
        <f>IFERROR(VLOOKUP($DP58,WORK!$F$3:$I$42,2,FALSE)," ")</f>
        <v xml:space="preserve"> </v>
      </c>
      <c r="DS58" s="628"/>
      <c r="DT58" s="628"/>
      <c r="DU58" s="628"/>
      <c r="DV58" s="628"/>
      <c r="DW58" s="628"/>
      <c r="DX58" s="629"/>
      <c r="DY58" s="77" t="str">
        <f>IFERROR(VLOOKUP($DP58,WORK!$F$3:$I$42,4,FALSE)," ")</f>
        <v xml:space="preserve"> </v>
      </c>
      <c r="DZ58" s="300">
        <v>13</v>
      </c>
      <c r="EA58" s="299">
        <v>2</v>
      </c>
      <c r="EB58" s="574" t="str">
        <f>IFERROR(VLOOKUP(DZ58&amp;EA58,WORK!$M$3:$P$42,2,FALSE),"")</f>
        <v/>
      </c>
      <c r="EC58" s="575"/>
      <c r="ED58" s="575"/>
      <c r="EE58" s="575"/>
      <c r="EF58" s="575"/>
      <c r="EG58" s="575"/>
      <c r="EH58" s="576"/>
      <c r="EI58" s="326" t="str">
        <f>IFERROR(VLOOKUP(DZ58&amp;EA58,WORK!$M$3:$P$42,4,FALSE),"")</f>
        <v/>
      </c>
      <c r="EJ58" s="315" t="str">
        <f>IFERROR(ROUNDDOWN(AVERAGE(EI57,EI58),0),"")</f>
        <v/>
      </c>
      <c r="EK58" s="300">
        <v>13</v>
      </c>
      <c r="EL58" s="299">
        <v>2</v>
      </c>
      <c r="EM58" s="558" t="str">
        <f>IFERROR(VLOOKUP(EK58&amp;EL58,WORK!$T$3:$W$42,2,FALSE),"")</f>
        <v/>
      </c>
      <c r="EN58" s="558"/>
      <c r="EO58" s="558"/>
      <c r="EP58" s="558"/>
      <c r="EQ58" s="558"/>
      <c r="ER58" s="558"/>
      <c r="ES58" s="558"/>
      <c r="ET58" s="326" t="str">
        <f>IFERROR(VLOOKUP(EK58&amp;EL58,WORK!$T$3:$W$42,4,FALSE),"")</f>
        <v/>
      </c>
      <c r="EU58" s="315" t="str">
        <f t="shared" ref="EU58" si="5">IFERROR(ROUNDDOWN(AVERAGE(ET57,ET58),0),"")</f>
        <v/>
      </c>
      <c r="EV58" s="62"/>
      <c r="EW58" s="62"/>
      <c r="EX58" s="301"/>
      <c r="EY58" s="62"/>
      <c r="EZ58" s="62"/>
      <c r="FA58" s="62"/>
      <c r="FB58" s="62"/>
      <c r="FC58" s="62"/>
      <c r="FD58" s="62"/>
      <c r="FE58" s="62"/>
      <c r="FF58" s="62"/>
      <c r="FG58" s="62"/>
      <c r="FH58" s="62"/>
      <c r="FI58" s="301"/>
      <c r="FJ58" s="62"/>
      <c r="FK58" s="62"/>
      <c r="FL58" s="62"/>
      <c r="FM58" s="62"/>
      <c r="FN58" s="62"/>
      <c r="FO58" s="62"/>
      <c r="FP58" s="62"/>
      <c r="FQ58" s="62"/>
      <c r="FR58" s="561"/>
      <c r="FS58" s="298">
        <v>8</v>
      </c>
      <c r="FT58" s="558" t="str">
        <f>IFERROR(VLOOKUP($FR$51&amp;FS58,WORK!$AO$3:$AR$42,2,FALSE),"")</f>
        <v/>
      </c>
      <c r="FU58" s="558"/>
      <c r="FV58" s="558"/>
      <c r="FW58" s="558"/>
      <c r="FX58" s="558"/>
      <c r="FY58" s="558"/>
      <c r="FZ58" s="558"/>
      <c r="GA58" s="304" t="str">
        <f>IFERROR(VLOOKUP($FR$51&amp;FS58,WORK!$AO$3:$AR$42,4,FALSE),"")</f>
        <v/>
      </c>
      <c r="GB58" s="307"/>
      <c r="GC58" s="561"/>
      <c r="GD58" s="298">
        <v>8</v>
      </c>
      <c r="GE58" s="558" t="str">
        <f>IFERROR(VLOOKUP($GC$51&amp;GD58,WORK!$AV$3:$AY$42,2,FALSE),"")</f>
        <v/>
      </c>
      <c r="GF58" s="558"/>
      <c r="GG58" s="558"/>
      <c r="GH58" s="558"/>
      <c r="GI58" s="558"/>
      <c r="GJ58" s="558"/>
      <c r="GK58" s="558"/>
      <c r="GL58" s="313" t="str">
        <f>IFERROR(VLOOKUP($GC$51&amp;GD58,WORK!$AV$3:$AY$42,4,FALSE),"")</f>
        <v/>
      </c>
      <c r="GM58" s="317"/>
      <c r="GN58" s="62"/>
      <c r="GO58" s="62"/>
      <c r="GP58" s="62"/>
      <c r="GQ58" s="62"/>
      <c r="GR58" s="62"/>
      <c r="GS58" s="62"/>
      <c r="GT58" s="62"/>
      <c r="GU58" s="62"/>
      <c r="GV58" s="62"/>
      <c r="GW58" s="62"/>
      <c r="GX58" s="62"/>
      <c r="GY58" s="62"/>
    </row>
    <row r="59" spans="1:207" ht="18.5" customHeight="1" thickBot="1" x14ac:dyDescent="0.25">
      <c r="A59" s="759">
        <v>37</v>
      </c>
      <c r="B59" s="760"/>
      <c r="C59" s="772">
        <f>入力シート!C58</f>
        <v>0</v>
      </c>
      <c r="D59" s="773"/>
      <c r="E59" s="773"/>
      <c r="F59" s="773"/>
      <c r="G59" s="773"/>
      <c r="H59" s="773"/>
      <c r="I59" s="773"/>
      <c r="J59" s="761">
        <f>入力シート!J58</f>
        <v>0</v>
      </c>
      <c r="K59" s="762"/>
      <c r="L59" s="762"/>
      <c r="M59" s="762"/>
      <c r="N59" s="762"/>
      <c r="O59" s="762"/>
      <c r="P59" s="762"/>
      <c r="Q59" s="762"/>
      <c r="R59" s="763"/>
      <c r="S59" s="746">
        <f>入力シート!S58</f>
        <v>0</v>
      </c>
      <c r="T59" s="747"/>
      <c r="U59" s="765">
        <f>入力シート!U58</f>
        <v>0</v>
      </c>
      <c r="V59" s="766"/>
      <c r="W59" s="766"/>
      <c r="X59" s="834">
        <f>入力シート!X58</f>
        <v>0</v>
      </c>
      <c r="Y59" s="765"/>
      <c r="Z59" s="768">
        <f>入力シート!Z58</f>
        <v>0</v>
      </c>
      <c r="AA59" s="747"/>
      <c r="AB59" s="764" t="str">
        <f>入力シート!AB58</f>
        <v/>
      </c>
      <c r="AC59" s="747"/>
      <c r="AD59" s="744">
        <f>入力シート!AD58</f>
        <v>0</v>
      </c>
      <c r="AE59" s="745"/>
      <c r="AF59" s="746">
        <f>入力シート!AF58</f>
        <v>0</v>
      </c>
      <c r="AG59" s="747"/>
      <c r="AH59" s="744">
        <f>入力シート!AH58</f>
        <v>0</v>
      </c>
      <c r="AI59" s="745"/>
      <c r="AJ59" s="746">
        <f>入力シート!AJ58</f>
        <v>0</v>
      </c>
      <c r="AK59" s="747"/>
      <c r="AL59" s="708">
        <f>入力シート!AL58</f>
        <v>0</v>
      </c>
      <c r="AM59" s="709"/>
      <c r="AN59" s="710">
        <f>入力シート!AN58</f>
        <v>0</v>
      </c>
      <c r="AO59" s="711"/>
      <c r="AP59" s="710">
        <f>入力シート!AP58</f>
        <v>0</v>
      </c>
      <c r="AQ59" s="735"/>
      <c r="AR59" s="708">
        <f>入力シート!AR58</f>
        <v>0</v>
      </c>
      <c r="AS59" s="709"/>
      <c r="AT59" s="710">
        <f>入力シート!AT58</f>
        <v>0</v>
      </c>
      <c r="AU59" s="711"/>
      <c r="AV59" s="710">
        <f>入力シート!AV58</f>
        <v>0</v>
      </c>
      <c r="AW59" s="735"/>
      <c r="AX59" s="708">
        <f>入力シート!AX58</f>
        <v>0</v>
      </c>
      <c r="AY59" s="709"/>
      <c r="AZ59" s="710">
        <f>入力シート!AZ58</f>
        <v>0</v>
      </c>
      <c r="BA59" s="711"/>
      <c r="BB59" s="710">
        <f>入力シート!BB58</f>
        <v>0</v>
      </c>
      <c r="BC59" s="735"/>
      <c r="BD59" s="708">
        <f>入力シート!BD58</f>
        <v>0</v>
      </c>
      <c r="BE59" s="709"/>
      <c r="BF59" s="710">
        <f>入力シート!BF58</f>
        <v>0</v>
      </c>
      <c r="BG59" s="711"/>
      <c r="BH59" s="710">
        <f>入力シート!BH58</f>
        <v>0</v>
      </c>
      <c r="BI59" s="735"/>
      <c r="BJ59" s="708">
        <f>入力シート!BJ58</f>
        <v>0</v>
      </c>
      <c r="BK59" s="709"/>
      <c r="BL59" s="710">
        <f>入力シート!BL58</f>
        <v>0</v>
      </c>
      <c r="BM59" s="711"/>
      <c r="BN59" s="710">
        <f>入力シート!BN58</f>
        <v>0</v>
      </c>
      <c r="BO59" s="735"/>
      <c r="BP59" s="708">
        <f>入力シート!BP58</f>
        <v>0</v>
      </c>
      <c r="BQ59" s="709"/>
      <c r="BR59" s="710">
        <f>入力シート!BR58</f>
        <v>0</v>
      </c>
      <c r="BS59" s="711"/>
      <c r="BT59" s="710">
        <f>入力シート!BT58</f>
        <v>0</v>
      </c>
      <c r="BU59" s="735"/>
      <c r="BV59" s="708">
        <f>入力シート!BV58</f>
        <v>0</v>
      </c>
      <c r="BW59" s="709"/>
      <c r="BX59" s="710">
        <f>入力シート!BX58</f>
        <v>0</v>
      </c>
      <c r="BY59" s="711"/>
      <c r="BZ59" s="710">
        <f>入力シート!BZ58</f>
        <v>0</v>
      </c>
      <c r="CA59" s="712"/>
      <c r="CB59" s="710">
        <f>入力シート!CB58</f>
        <v>0</v>
      </c>
      <c r="CC59" s="711"/>
      <c r="CD59" s="710">
        <f>入力シート!CD58</f>
        <v>0</v>
      </c>
      <c r="CE59" s="712"/>
      <c r="CF59" s="62"/>
      <c r="CG59" s="62"/>
      <c r="CH59" s="830"/>
      <c r="CI59" s="334">
        <v>19</v>
      </c>
      <c r="CJ59" s="636" t="str">
        <f>IFERROR(VLOOKUP($CH$41&amp;CI59,WORK!$BJ$3:$BM$42,2,FALSE),"")</f>
        <v/>
      </c>
      <c r="CK59" s="636"/>
      <c r="CL59" s="636"/>
      <c r="CM59" s="636"/>
      <c r="CN59" s="636"/>
      <c r="CO59" s="636"/>
      <c r="CP59" s="637"/>
      <c r="CQ59" s="313" t="str">
        <f>IFERROR(VLOOKUP($CH$41&amp;CI59,WORK!$BJ$3:$BM$42,4,FALSE),"")</f>
        <v/>
      </c>
      <c r="CR59" s="317"/>
      <c r="CS59" s="830"/>
      <c r="CT59" s="334">
        <v>19</v>
      </c>
      <c r="CU59" s="636" t="str">
        <f>IFERROR(VLOOKUP($CS$41&amp;CT59,WORK!$BJ$3:$BM$42,2,FALSE),"")</f>
        <v/>
      </c>
      <c r="CV59" s="636"/>
      <c r="CW59" s="636"/>
      <c r="CX59" s="636"/>
      <c r="CY59" s="636"/>
      <c r="CZ59" s="636"/>
      <c r="DA59" s="637"/>
      <c r="DB59" s="313" t="str">
        <f>IFERROR(VLOOKUP($CS$41&amp;CT59,WORK!$BJ$3:$BM$42,4,FALSE),"")</f>
        <v/>
      </c>
      <c r="DC59" s="317"/>
      <c r="DD59" s="9"/>
      <c r="DE59" s="62"/>
      <c r="DF59" s="642">
        <v>39</v>
      </c>
      <c r="DG59" s="361"/>
      <c r="DH59" s="629" t="str">
        <f>IFERROR(VLOOKUP($DF59,WORK!$A$3:$D$42,2,FALSE)," ")</f>
        <v xml:space="preserve"> </v>
      </c>
      <c r="DI59" s="643"/>
      <c r="DJ59" s="643"/>
      <c r="DK59" s="643"/>
      <c r="DL59" s="643"/>
      <c r="DM59" s="643"/>
      <c r="DN59" s="644"/>
      <c r="DO59" s="77" t="str">
        <f>IFERROR(VLOOKUP($DF59,WORK!$A$3:$D$42,4,FALSE)," ")</f>
        <v xml:space="preserve"> </v>
      </c>
      <c r="DP59" s="627">
        <v>39</v>
      </c>
      <c r="DQ59" s="430"/>
      <c r="DR59" s="628" t="str">
        <f>IFERROR(VLOOKUP($DP59,WORK!$F$3:$I$42,2,FALSE)," ")</f>
        <v xml:space="preserve"> </v>
      </c>
      <c r="DS59" s="628"/>
      <c r="DT59" s="628"/>
      <c r="DU59" s="628"/>
      <c r="DV59" s="628"/>
      <c r="DW59" s="628"/>
      <c r="DX59" s="629"/>
      <c r="DY59" s="77" t="str">
        <f>IFERROR(VLOOKUP($DP59,WORK!$F$3:$I$42,4,FALSE)," ")</f>
        <v xml:space="preserve"> </v>
      </c>
      <c r="DZ59" s="71">
        <v>13</v>
      </c>
      <c r="EA59" s="346" t="s">
        <v>16</v>
      </c>
      <c r="EB59" s="774" t="str">
        <f>IFERROR(VLOOKUP(DZ59&amp;EA59,WORK!$M$3:$P$42,2,FALSE),"")</f>
        <v/>
      </c>
      <c r="EC59" s="775"/>
      <c r="ED59" s="775"/>
      <c r="EE59" s="775"/>
      <c r="EF59" s="775"/>
      <c r="EG59" s="775"/>
      <c r="EH59" s="776"/>
      <c r="EI59" s="331" t="str">
        <f>IFERROR(VLOOKUP(DZ59&amp;EA59,WORK!$M$3:$P$42,4,FALSE),"")</f>
        <v/>
      </c>
      <c r="EJ59" s="330"/>
      <c r="EK59" s="71">
        <v>13</v>
      </c>
      <c r="EL59" s="346" t="s">
        <v>16</v>
      </c>
      <c r="EM59" s="586" t="str">
        <f>IFERROR(VLOOKUP(EK59&amp;EL59,WORK!$T$3:$W$42,2,FALSE),"")</f>
        <v/>
      </c>
      <c r="EN59" s="586"/>
      <c r="EO59" s="586"/>
      <c r="EP59" s="586"/>
      <c r="EQ59" s="586"/>
      <c r="ER59" s="586"/>
      <c r="ES59" s="586"/>
      <c r="ET59" s="331" t="str">
        <f>IFERROR(VLOOKUP(EK59&amp;EL59,WORK!$T$3:$W$42,4,FALSE),"")</f>
        <v/>
      </c>
      <c r="EU59" s="330"/>
      <c r="EV59" s="62"/>
      <c r="EW59" s="62"/>
      <c r="EX59" s="301"/>
      <c r="EY59" s="62"/>
      <c r="EZ59" s="62"/>
      <c r="FA59" s="62"/>
      <c r="FB59" s="62"/>
      <c r="FC59" s="62"/>
      <c r="FD59" s="62"/>
      <c r="FE59" s="62"/>
      <c r="FF59" s="62"/>
      <c r="FG59" s="62"/>
      <c r="FH59" s="62"/>
      <c r="FI59" s="301"/>
      <c r="FJ59" s="62"/>
      <c r="FK59" s="62"/>
      <c r="FL59" s="62"/>
      <c r="FM59" s="62"/>
      <c r="FN59" s="62"/>
      <c r="FO59" s="62"/>
      <c r="FP59" s="62"/>
      <c r="FQ59" s="62"/>
      <c r="FR59" s="561"/>
      <c r="FS59" s="2" t="s">
        <v>415</v>
      </c>
      <c r="FT59" s="558" t="str">
        <f>IFERROR(VLOOKUP($FR$51&amp;FS59,WORK!$AO$3:$AR$42,2,FALSE),"")</f>
        <v/>
      </c>
      <c r="FU59" s="558"/>
      <c r="FV59" s="558"/>
      <c r="FW59" s="558"/>
      <c r="FX59" s="558"/>
      <c r="FY59" s="558"/>
      <c r="FZ59" s="558"/>
      <c r="GA59" s="304" t="str">
        <f>IFERROR(VLOOKUP($FR$51&amp;FS59,WORK!$AO$3:$AR$42,4,FALSE),"")</f>
        <v/>
      </c>
      <c r="GB59" s="307"/>
      <c r="GC59" s="561"/>
      <c r="GD59" s="2" t="s">
        <v>415</v>
      </c>
      <c r="GE59" s="558" t="str">
        <f>IFERROR(VLOOKUP($GC$51&amp;GD59,WORK!$AV$3:$AY$42,2,FALSE),"")</f>
        <v/>
      </c>
      <c r="GF59" s="558"/>
      <c r="GG59" s="558"/>
      <c r="GH59" s="558"/>
      <c r="GI59" s="558"/>
      <c r="GJ59" s="558"/>
      <c r="GK59" s="558"/>
      <c r="GL59" s="313" t="str">
        <f>IFERROR(VLOOKUP($GC$51&amp;GD59,WORK!$AV$3:$AY$42,4,FALSE),"")</f>
        <v/>
      </c>
      <c r="GM59" s="317"/>
      <c r="GN59" s="62"/>
      <c r="GO59" s="62"/>
      <c r="GP59" s="62"/>
      <c r="GQ59" s="62"/>
      <c r="GR59" s="62"/>
      <c r="GS59" s="62"/>
      <c r="GT59" s="62"/>
      <c r="GU59" s="62"/>
      <c r="GV59" s="62"/>
      <c r="GW59" s="62"/>
      <c r="GX59" s="62"/>
      <c r="GY59" s="62"/>
    </row>
    <row r="60" spans="1:207" ht="18.5" customHeight="1" thickBot="1" x14ac:dyDescent="0.25">
      <c r="A60" s="759">
        <v>38</v>
      </c>
      <c r="B60" s="760"/>
      <c r="C60" s="772">
        <f>入力シート!C59</f>
        <v>0</v>
      </c>
      <c r="D60" s="773"/>
      <c r="E60" s="773"/>
      <c r="F60" s="773"/>
      <c r="G60" s="773"/>
      <c r="H60" s="773"/>
      <c r="I60" s="773"/>
      <c r="J60" s="761">
        <f>入力シート!J59</f>
        <v>0</v>
      </c>
      <c r="K60" s="762"/>
      <c r="L60" s="762"/>
      <c r="M60" s="762"/>
      <c r="N60" s="762"/>
      <c r="O60" s="762"/>
      <c r="P60" s="762"/>
      <c r="Q60" s="762"/>
      <c r="R60" s="763"/>
      <c r="S60" s="746">
        <f>入力シート!S59</f>
        <v>0</v>
      </c>
      <c r="T60" s="747"/>
      <c r="U60" s="765">
        <f>入力シート!U59</f>
        <v>0</v>
      </c>
      <c r="V60" s="766"/>
      <c r="W60" s="766"/>
      <c r="X60" s="834">
        <f>入力シート!X59</f>
        <v>0</v>
      </c>
      <c r="Y60" s="765"/>
      <c r="Z60" s="768">
        <f>入力シート!Z59</f>
        <v>0</v>
      </c>
      <c r="AA60" s="747"/>
      <c r="AB60" s="764" t="str">
        <f>入力シート!AB59</f>
        <v/>
      </c>
      <c r="AC60" s="747"/>
      <c r="AD60" s="744">
        <f>入力シート!AD59</f>
        <v>0</v>
      </c>
      <c r="AE60" s="745"/>
      <c r="AF60" s="746">
        <f>入力シート!AF59</f>
        <v>0</v>
      </c>
      <c r="AG60" s="747"/>
      <c r="AH60" s="744">
        <f>入力シート!AH59</f>
        <v>0</v>
      </c>
      <c r="AI60" s="745"/>
      <c r="AJ60" s="746">
        <f>入力シート!AJ59</f>
        <v>0</v>
      </c>
      <c r="AK60" s="747"/>
      <c r="AL60" s="708">
        <f>入力シート!AL59</f>
        <v>0</v>
      </c>
      <c r="AM60" s="709"/>
      <c r="AN60" s="710">
        <f>入力シート!AN59</f>
        <v>0</v>
      </c>
      <c r="AO60" s="711"/>
      <c r="AP60" s="710">
        <f>入力シート!AP59</f>
        <v>0</v>
      </c>
      <c r="AQ60" s="735"/>
      <c r="AR60" s="708">
        <f>入力シート!AR59</f>
        <v>0</v>
      </c>
      <c r="AS60" s="709"/>
      <c r="AT60" s="710">
        <f>入力シート!AT59</f>
        <v>0</v>
      </c>
      <c r="AU60" s="711"/>
      <c r="AV60" s="710">
        <f>入力シート!AV59</f>
        <v>0</v>
      </c>
      <c r="AW60" s="735"/>
      <c r="AX60" s="708">
        <f>入力シート!AX59</f>
        <v>0</v>
      </c>
      <c r="AY60" s="709"/>
      <c r="AZ60" s="710">
        <f>入力シート!AZ59</f>
        <v>0</v>
      </c>
      <c r="BA60" s="711"/>
      <c r="BB60" s="710">
        <f>入力シート!BB59</f>
        <v>0</v>
      </c>
      <c r="BC60" s="735"/>
      <c r="BD60" s="708">
        <f>入力シート!BD59</f>
        <v>0</v>
      </c>
      <c r="BE60" s="709"/>
      <c r="BF60" s="710">
        <f>入力シート!BF59</f>
        <v>0</v>
      </c>
      <c r="BG60" s="711"/>
      <c r="BH60" s="710">
        <f>入力シート!BH59</f>
        <v>0</v>
      </c>
      <c r="BI60" s="735"/>
      <c r="BJ60" s="708">
        <f>入力シート!BJ59</f>
        <v>0</v>
      </c>
      <c r="BK60" s="709"/>
      <c r="BL60" s="710">
        <f>入力シート!BL59</f>
        <v>0</v>
      </c>
      <c r="BM60" s="711"/>
      <c r="BN60" s="710">
        <f>入力シート!BN59</f>
        <v>0</v>
      </c>
      <c r="BO60" s="735"/>
      <c r="BP60" s="708">
        <f>入力シート!BP59</f>
        <v>0</v>
      </c>
      <c r="BQ60" s="709"/>
      <c r="BR60" s="710">
        <f>入力シート!BR59</f>
        <v>0</v>
      </c>
      <c r="BS60" s="711"/>
      <c r="BT60" s="710">
        <f>入力シート!BT59</f>
        <v>0</v>
      </c>
      <c r="BU60" s="735"/>
      <c r="BV60" s="708">
        <f>入力シート!BV59</f>
        <v>0</v>
      </c>
      <c r="BW60" s="709"/>
      <c r="BX60" s="710">
        <f>入力シート!BX59</f>
        <v>0</v>
      </c>
      <c r="BY60" s="711"/>
      <c r="BZ60" s="710">
        <f>入力シート!BZ59</f>
        <v>0</v>
      </c>
      <c r="CA60" s="712"/>
      <c r="CB60" s="710">
        <f>入力シート!CB59</f>
        <v>0</v>
      </c>
      <c r="CC60" s="711"/>
      <c r="CD60" s="710">
        <f>入力シート!CD59</f>
        <v>0</v>
      </c>
      <c r="CE60" s="712"/>
      <c r="CF60" s="62"/>
      <c r="CG60" s="62"/>
      <c r="CH60" s="832"/>
      <c r="CI60" s="341">
        <v>20</v>
      </c>
      <c r="CJ60" s="823" t="str">
        <f>IFERROR(VLOOKUP($CH$41&amp;CI60,WORK!$BJ$3:$BM$42,2,FALSE),"")</f>
        <v/>
      </c>
      <c r="CK60" s="823"/>
      <c r="CL60" s="823"/>
      <c r="CM60" s="823"/>
      <c r="CN60" s="823"/>
      <c r="CO60" s="823"/>
      <c r="CP60" s="824"/>
      <c r="CQ60" s="320" t="str">
        <f>IFERROR(VLOOKUP($CH$41&amp;CI60,WORK!$BJ$3:$BM$42,4,FALSE),"")</f>
        <v/>
      </c>
      <c r="CR60" s="321"/>
      <c r="CS60" s="832"/>
      <c r="CT60" s="341">
        <v>20</v>
      </c>
      <c r="CU60" s="823" t="str">
        <f>IFERROR(VLOOKUP($CS$41&amp;CT60,WORK!$BJ$3:$BM$42,2,FALSE),"")</f>
        <v/>
      </c>
      <c r="CV60" s="823"/>
      <c r="CW60" s="823"/>
      <c r="CX60" s="823"/>
      <c r="CY60" s="823"/>
      <c r="CZ60" s="823"/>
      <c r="DA60" s="824"/>
      <c r="DB60" s="320" t="str">
        <f>IFERROR(VLOOKUP($CS$41&amp;CT60,WORK!$BJ$3:$BM$42,4,FALSE),"")</f>
        <v/>
      </c>
      <c r="DC60" s="321"/>
      <c r="DD60" s="9"/>
      <c r="DE60" s="62"/>
      <c r="DF60" s="631">
        <v>40</v>
      </c>
      <c r="DG60" s="632"/>
      <c r="DH60" s="633" t="str">
        <f>IFERROR(VLOOKUP($DF60,WORK!$A$3:$D$42,2,FALSE)," ")</f>
        <v xml:space="preserve"> </v>
      </c>
      <c r="DI60" s="634"/>
      <c r="DJ60" s="634"/>
      <c r="DK60" s="634"/>
      <c r="DL60" s="634"/>
      <c r="DM60" s="634"/>
      <c r="DN60" s="635"/>
      <c r="DO60" s="78" t="str">
        <f>IFERROR(VLOOKUP($DF60,WORK!$A$3:$D$42,4,FALSE)," ")</f>
        <v xml:space="preserve"> </v>
      </c>
      <c r="DP60" s="639">
        <v>40</v>
      </c>
      <c r="DQ60" s="640"/>
      <c r="DR60" s="641" t="str">
        <f>IFERROR(VLOOKUP($DP60,WORK!$F$3:$I$42,2,FALSE)," ")</f>
        <v xml:space="preserve"> </v>
      </c>
      <c r="DS60" s="641"/>
      <c r="DT60" s="641"/>
      <c r="DU60" s="641"/>
      <c r="DV60" s="641"/>
      <c r="DW60" s="641"/>
      <c r="DX60" s="633"/>
      <c r="DY60" s="78" t="str">
        <f>IFERROR(VLOOKUP($DP60,WORK!$F$3:$I$42,4,FALSE)," ")</f>
        <v xml:space="preserve"> </v>
      </c>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301"/>
      <c r="EY60" s="62"/>
      <c r="EZ60" s="62"/>
      <c r="FA60" s="62"/>
      <c r="FB60" s="62"/>
      <c r="FC60" s="62"/>
      <c r="FD60" s="62"/>
      <c r="FE60" s="62"/>
      <c r="FF60" s="62"/>
      <c r="FG60" s="62"/>
      <c r="FH60" s="62"/>
      <c r="FI60" s="301"/>
      <c r="FJ60" s="62"/>
      <c r="FK60" s="62"/>
      <c r="FL60" s="62"/>
      <c r="FM60" s="62"/>
      <c r="FN60" s="62"/>
      <c r="FO60" s="62"/>
      <c r="FP60" s="62"/>
      <c r="FQ60" s="62"/>
      <c r="FR60" s="562"/>
      <c r="FS60" s="3" t="s">
        <v>400</v>
      </c>
      <c r="FT60" s="586" t="str">
        <f>IFERROR(VLOOKUP($FR$51&amp;FS60,WORK!$AO$3:$AR$42,2,FALSE),"")</f>
        <v/>
      </c>
      <c r="FU60" s="586"/>
      <c r="FV60" s="586"/>
      <c r="FW60" s="586"/>
      <c r="FX60" s="586"/>
      <c r="FY60" s="586"/>
      <c r="FZ60" s="586"/>
      <c r="GA60" s="342" t="str">
        <f>IFERROR(VLOOKUP($FR$51&amp;FS60,WORK!$AO$3:$AR$42,4,FALSE),"")</f>
        <v/>
      </c>
      <c r="GB60" s="312"/>
      <c r="GC60" s="562"/>
      <c r="GD60" s="3" t="s">
        <v>400</v>
      </c>
      <c r="GE60" s="586" t="str">
        <f>IFERROR(VLOOKUP($GC$51&amp;GD60,WORK!$AV$3:$AY$42,2,FALSE),"")</f>
        <v/>
      </c>
      <c r="GF60" s="586"/>
      <c r="GG60" s="586"/>
      <c r="GH60" s="586"/>
      <c r="GI60" s="586"/>
      <c r="GJ60" s="586"/>
      <c r="GK60" s="586"/>
      <c r="GL60" s="320" t="str">
        <f>IFERROR(VLOOKUP($GC$51&amp;GD60,WORK!$AV$3:$AY$42,4,FALSE),"")</f>
        <v/>
      </c>
      <c r="GM60" s="321"/>
      <c r="GN60" s="62"/>
      <c r="GO60" s="62"/>
      <c r="GP60" s="62"/>
      <c r="GQ60" s="62"/>
      <c r="GR60" s="62"/>
      <c r="GS60" s="62"/>
      <c r="GT60" s="62"/>
      <c r="GU60" s="62"/>
      <c r="GV60" s="62"/>
      <c r="GW60" s="62"/>
      <c r="GX60" s="62"/>
      <c r="GY60" s="62"/>
    </row>
    <row r="61" spans="1:207" ht="18.5" customHeight="1" x14ac:dyDescent="0.2">
      <c r="A61" s="759">
        <v>39</v>
      </c>
      <c r="B61" s="760"/>
      <c r="C61" s="772">
        <f>入力シート!C60</f>
        <v>0</v>
      </c>
      <c r="D61" s="773"/>
      <c r="E61" s="773"/>
      <c r="F61" s="773"/>
      <c r="G61" s="773"/>
      <c r="H61" s="773"/>
      <c r="I61" s="773"/>
      <c r="J61" s="761">
        <f>入力シート!J60</f>
        <v>0</v>
      </c>
      <c r="K61" s="762"/>
      <c r="L61" s="762"/>
      <c r="M61" s="762"/>
      <c r="N61" s="762"/>
      <c r="O61" s="762"/>
      <c r="P61" s="762"/>
      <c r="Q61" s="762"/>
      <c r="R61" s="763"/>
      <c r="S61" s="746">
        <f>入力シート!S60</f>
        <v>0</v>
      </c>
      <c r="T61" s="747"/>
      <c r="U61" s="765">
        <f>入力シート!U60</f>
        <v>0</v>
      </c>
      <c r="V61" s="766"/>
      <c r="W61" s="766"/>
      <c r="X61" s="834">
        <f>入力シート!X60</f>
        <v>0</v>
      </c>
      <c r="Y61" s="765"/>
      <c r="Z61" s="768">
        <f>入力シート!Z60</f>
        <v>0</v>
      </c>
      <c r="AA61" s="747"/>
      <c r="AB61" s="764" t="str">
        <f>入力シート!AB60</f>
        <v/>
      </c>
      <c r="AC61" s="747"/>
      <c r="AD61" s="744">
        <f>入力シート!AD60</f>
        <v>0</v>
      </c>
      <c r="AE61" s="745"/>
      <c r="AF61" s="746">
        <f>入力シート!AF60</f>
        <v>0</v>
      </c>
      <c r="AG61" s="747"/>
      <c r="AH61" s="744">
        <f>入力シート!AH60</f>
        <v>0</v>
      </c>
      <c r="AI61" s="745"/>
      <c r="AJ61" s="746">
        <f>入力シート!AJ60</f>
        <v>0</v>
      </c>
      <c r="AK61" s="747"/>
      <c r="AL61" s="708">
        <f>入力シート!AL60</f>
        <v>0</v>
      </c>
      <c r="AM61" s="709"/>
      <c r="AN61" s="710">
        <f>入力シート!AN60</f>
        <v>0</v>
      </c>
      <c r="AO61" s="711"/>
      <c r="AP61" s="710">
        <f>入力シート!AP60</f>
        <v>0</v>
      </c>
      <c r="AQ61" s="735"/>
      <c r="AR61" s="708">
        <f>入力シート!AR60</f>
        <v>0</v>
      </c>
      <c r="AS61" s="709"/>
      <c r="AT61" s="710">
        <f>入力シート!AT60</f>
        <v>0</v>
      </c>
      <c r="AU61" s="711"/>
      <c r="AV61" s="710">
        <f>入力シート!AV60</f>
        <v>0</v>
      </c>
      <c r="AW61" s="735"/>
      <c r="AX61" s="708">
        <f>入力シート!AX60</f>
        <v>0</v>
      </c>
      <c r="AY61" s="709"/>
      <c r="AZ61" s="710">
        <f>入力シート!AZ60</f>
        <v>0</v>
      </c>
      <c r="BA61" s="711"/>
      <c r="BB61" s="710">
        <f>入力シート!BB60</f>
        <v>0</v>
      </c>
      <c r="BC61" s="735"/>
      <c r="BD61" s="708">
        <f>入力シート!BD60</f>
        <v>0</v>
      </c>
      <c r="BE61" s="709"/>
      <c r="BF61" s="710">
        <f>入力シート!BF60</f>
        <v>0</v>
      </c>
      <c r="BG61" s="711"/>
      <c r="BH61" s="710">
        <f>入力シート!BH60</f>
        <v>0</v>
      </c>
      <c r="BI61" s="735"/>
      <c r="BJ61" s="708">
        <f>入力シート!BJ60</f>
        <v>0</v>
      </c>
      <c r="BK61" s="709"/>
      <c r="BL61" s="710">
        <f>入力シート!BL60</f>
        <v>0</v>
      </c>
      <c r="BM61" s="711"/>
      <c r="BN61" s="710">
        <f>入力シート!BN60</f>
        <v>0</v>
      </c>
      <c r="BO61" s="735"/>
      <c r="BP61" s="708">
        <f>入力シート!BP60</f>
        <v>0</v>
      </c>
      <c r="BQ61" s="709"/>
      <c r="BR61" s="710">
        <f>入力シート!BR60</f>
        <v>0</v>
      </c>
      <c r="BS61" s="711"/>
      <c r="BT61" s="710">
        <f>入力シート!BT60</f>
        <v>0</v>
      </c>
      <c r="BU61" s="735"/>
      <c r="BV61" s="708">
        <f>入力シート!BV60</f>
        <v>0</v>
      </c>
      <c r="BW61" s="709"/>
      <c r="BX61" s="710">
        <f>入力シート!BX60</f>
        <v>0</v>
      </c>
      <c r="BY61" s="711"/>
      <c r="BZ61" s="710">
        <f>入力シート!BZ60</f>
        <v>0</v>
      </c>
      <c r="CA61" s="712"/>
      <c r="CB61" s="710">
        <f>入力シート!CB60</f>
        <v>0</v>
      </c>
      <c r="CC61" s="711"/>
      <c r="CD61" s="710">
        <f>入力シート!CD60</f>
        <v>0</v>
      </c>
      <c r="CE61" s="71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301"/>
      <c r="EY61" s="62"/>
      <c r="EZ61" s="62"/>
      <c r="FA61" s="62"/>
      <c r="FB61" s="62"/>
      <c r="FC61" s="62"/>
      <c r="FD61" s="62"/>
      <c r="FE61" s="62"/>
      <c r="FF61" s="62"/>
      <c r="FG61" s="62"/>
      <c r="FH61" s="62"/>
      <c r="FI61" s="301"/>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row>
    <row r="62" spans="1:207" ht="18.5" customHeight="1" thickBot="1" x14ac:dyDescent="0.25">
      <c r="A62" s="752">
        <v>40</v>
      </c>
      <c r="B62" s="753"/>
      <c r="C62" s="754">
        <f>入力シート!C61</f>
        <v>0</v>
      </c>
      <c r="D62" s="755"/>
      <c r="E62" s="755"/>
      <c r="F62" s="755"/>
      <c r="G62" s="755"/>
      <c r="H62" s="755"/>
      <c r="I62" s="755"/>
      <c r="J62" s="756">
        <f>入力シート!J61</f>
        <v>0</v>
      </c>
      <c r="K62" s="757"/>
      <c r="L62" s="757"/>
      <c r="M62" s="757"/>
      <c r="N62" s="757"/>
      <c r="O62" s="757"/>
      <c r="P62" s="757"/>
      <c r="Q62" s="757"/>
      <c r="R62" s="758"/>
      <c r="S62" s="750">
        <f>入力シート!S61</f>
        <v>0</v>
      </c>
      <c r="T62" s="751"/>
      <c r="U62" s="769">
        <f>入力シート!U61</f>
        <v>0</v>
      </c>
      <c r="V62" s="770"/>
      <c r="W62" s="770"/>
      <c r="X62" s="835">
        <f>入力シート!X61</f>
        <v>0</v>
      </c>
      <c r="Y62" s="769"/>
      <c r="Z62" s="771">
        <f>入力シート!Z61</f>
        <v>0</v>
      </c>
      <c r="AA62" s="751"/>
      <c r="AB62" s="767" t="str">
        <f>入力シート!AB61</f>
        <v/>
      </c>
      <c r="AC62" s="751"/>
      <c r="AD62" s="748">
        <f>入力シート!AD61</f>
        <v>0</v>
      </c>
      <c r="AE62" s="749"/>
      <c r="AF62" s="750">
        <f>入力シート!AF61</f>
        <v>0</v>
      </c>
      <c r="AG62" s="751"/>
      <c r="AH62" s="748">
        <f>入力シート!AH61</f>
        <v>0</v>
      </c>
      <c r="AI62" s="749"/>
      <c r="AJ62" s="750">
        <f>入力シート!AJ61</f>
        <v>0</v>
      </c>
      <c r="AK62" s="751"/>
      <c r="AL62" s="713">
        <f>入力シート!AL61</f>
        <v>0</v>
      </c>
      <c r="AM62" s="714"/>
      <c r="AN62" s="715">
        <f>入力シート!AN61</f>
        <v>0</v>
      </c>
      <c r="AO62" s="716"/>
      <c r="AP62" s="715">
        <f>入力シート!AP61</f>
        <v>0</v>
      </c>
      <c r="AQ62" s="736"/>
      <c r="AR62" s="713">
        <f>入力シート!AR61</f>
        <v>0</v>
      </c>
      <c r="AS62" s="714"/>
      <c r="AT62" s="715">
        <f>入力シート!AT61</f>
        <v>0</v>
      </c>
      <c r="AU62" s="716"/>
      <c r="AV62" s="715">
        <f>入力シート!AV61</f>
        <v>0</v>
      </c>
      <c r="AW62" s="736"/>
      <c r="AX62" s="713">
        <f>入力シート!AX61</f>
        <v>0</v>
      </c>
      <c r="AY62" s="714"/>
      <c r="AZ62" s="715">
        <f>入力シート!AZ61</f>
        <v>0</v>
      </c>
      <c r="BA62" s="716"/>
      <c r="BB62" s="715">
        <f>入力シート!BB61</f>
        <v>0</v>
      </c>
      <c r="BC62" s="736"/>
      <c r="BD62" s="713">
        <f>入力シート!BD61</f>
        <v>0</v>
      </c>
      <c r="BE62" s="714"/>
      <c r="BF62" s="715">
        <f>入力シート!BF61</f>
        <v>0</v>
      </c>
      <c r="BG62" s="716"/>
      <c r="BH62" s="715">
        <f>入力シート!BH61</f>
        <v>0</v>
      </c>
      <c r="BI62" s="736"/>
      <c r="BJ62" s="713">
        <f>入力シート!BJ61</f>
        <v>0</v>
      </c>
      <c r="BK62" s="714"/>
      <c r="BL62" s="715">
        <f>入力シート!BL61</f>
        <v>0</v>
      </c>
      <c r="BM62" s="716"/>
      <c r="BN62" s="715">
        <f>入力シート!BN61</f>
        <v>0</v>
      </c>
      <c r="BO62" s="736"/>
      <c r="BP62" s="713">
        <f>入力シート!BP61</f>
        <v>0</v>
      </c>
      <c r="BQ62" s="714"/>
      <c r="BR62" s="715">
        <f>入力シート!BR61</f>
        <v>0</v>
      </c>
      <c r="BS62" s="716"/>
      <c r="BT62" s="715">
        <f>入力シート!BT61</f>
        <v>0</v>
      </c>
      <c r="BU62" s="736"/>
      <c r="BV62" s="713">
        <f>入力シート!BV61</f>
        <v>0</v>
      </c>
      <c r="BW62" s="714"/>
      <c r="BX62" s="715">
        <f>入力シート!BX61</f>
        <v>0</v>
      </c>
      <c r="BY62" s="716"/>
      <c r="BZ62" s="715">
        <f>入力シート!BZ61</f>
        <v>0</v>
      </c>
      <c r="CA62" s="717"/>
      <c r="CB62" s="715">
        <f>入力シート!CB61</f>
        <v>0</v>
      </c>
      <c r="CC62" s="716"/>
      <c r="CD62" s="715">
        <f>入力シート!CD61</f>
        <v>0</v>
      </c>
      <c r="CE62" s="717"/>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301"/>
      <c r="EY62" s="62"/>
      <c r="EZ62" s="62"/>
      <c r="FA62" s="62"/>
      <c r="FB62" s="62"/>
      <c r="FC62" s="62"/>
      <c r="FD62" s="62"/>
      <c r="FE62" s="62"/>
      <c r="FF62" s="62"/>
      <c r="FG62" s="62"/>
      <c r="FH62" s="62"/>
      <c r="FI62" s="301"/>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row>
    <row r="63" spans="1:207" x14ac:dyDescent="0.2">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row>
    <row r="64" spans="1:207"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row>
    <row r="65" spans="1:151" x14ac:dyDescent="0.2">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row>
    <row r="66" spans="1:151" x14ac:dyDescent="0.2">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row>
    <row r="67" spans="1:151" x14ac:dyDescent="0.2">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row>
    <row r="68" spans="1:151" x14ac:dyDescent="0.2">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row>
    <row r="69" spans="1:151" x14ac:dyDescent="0.2">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row>
    <row r="70" spans="1:151" x14ac:dyDescent="0.2">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row>
  </sheetData>
  <sheetProtection sheet="1" objects="1" scenarios="1"/>
  <mergeCells count="2054">
    <mergeCell ref="FR51:FR60"/>
    <mergeCell ref="FT51:FZ51"/>
    <mergeCell ref="GC51:GC60"/>
    <mergeCell ref="GE51:GK51"/>
    <mergeCell ref="FT52:FZ52"/>
    <mergeCell ref="GE52:GK52"/>
    <mergeCell ref="FT53:FZ53"/>
    <mergeCell ref="GE53:GK53"/>
    <mergeCell ref="FT54:FZ54"/>
    <mergeCell ref="GE54:GK54"/>
    <mergeCell ref="FT55:FZ55"/>
    <mergeCell ref="GE55:GK55"/>
    <mergeCell ref="FT56:FZ56"/>
    <mergeCell ref="GE56:GK56"/>
    <mergeCell ref="FT57:FZ57"/>
    <mergeCell ref="GE57:GK57"/>
    <mergeCell ref="FT58:FZ58"/>
    <mergeCell ref="GE58:GK58"/>
    <mergeCell ref="FT59:FZ59"/>
    <mergeCell ref="GE59:GK59"/>
    <mergeCell ref="FT60:FZ60"/>
    <mergeCell ref="GE60:GK60"/>
    <mergeCell ref="EB50:EH50"/>
    <mergeCell ref="EB51:EH51"/>
    <mergeCell ref="EB52:EH52"/>
    <mergeCell ref="EB53:EH53"/>
    <mergeCell ref="EB54:EH54"/>
    <mergeCell ref="EB55:EH55"/>
    <mergeCell ref="EB56:EH56"/>
    <mergeCell ref="EB57:EH57"/>
    <mergeCell ref="EM48:ES48"/>
    <mergeCell ref="EM49:ES49"/>
    <mergeCell ref="EM50:ES50"/>
    <mergeCell ref="EM51:ES51"/>
    <mergeCell ref="EM52:ES52"/>
    <mergeCell ref="EM53:ES53"/>
    <mergeCell ref="EM54:ES54"/>
    <mergeCell ref="EM55:ES55"/>
    <mergeCell ref="EM56:ES56"/>
    <mergeCell ref="EM57:ES57"/>
    <mergeCell ref="BJ59:BK59"/>
    <mergeCell ref="BL59:BM59"/>
    <mergeCell ref="BN59:BO59"/>
    <mergeCell ref="BP59:BQ59"/>
    <mergeCell ref="BR59:BS59"/>
    <mergeCell ref="BT59:BU59"/>
    <mergeCell ref="DP57:DQ57"/>
    <mergeCell ref="DR48:DX48"/>
    <mergeCell ref="DR49:DX49"/>
    <mergeCell ref="DR50:DX50"/>
    <mergeCell ref="DR51:DX51"/>
    <mergeCell ref="DR52:DX52"/>
    <mergeCell ref="DR53:DX53"/>
    <mergeCell ref="DR54:DX54"/>
    <mergeCell ref="DR55:DX55"/>
    <mergeCell ref="DR56:DX56"/>
    <mergeCell ref="DR57:DX57"/>
    <mergeCell ref="BP60:BQ60"/>
    <mergeCell ref="BR60:BS60"/>
    <mergeCell ref="BT60:BU60"/>
    <mergeCell ref="BV60:BW60"/>
    <mergeCell ref="BX60:BY60"/>
    <mergeCell ref="BZ60:CA60"/>
    <mergeCell ref="CB60:CC60"/>
    <mergeCell ref="CD60:CE60"/>
    <mergeCell ref="DF48:DG48"/>
    <mergeCell ref="DF49:DG49"/>
    <mergeCell ref="DF50:DG50"/>
    <mergeCell ref="DF51:DG51"/>
    <mergeCell ref="DF52:DG52"/>
    <mergeCell ref="DF53:DG53"/>
    <mergeCell ref="DF54:DG54"/>
    <mergeCell ref="DF55:DG55"/>
    <mergeCell ref="DF56:DG56"/>
    <mergeCell ref="DF57:DG57"/>
    <mergeCell ref="BV59:BW59"/>
    <mergeCell ref="BX59:BY59"/>
    <mergeCell ref="BZ59:CA59"/>
    <mergeCell ref="CB59:CC59"/>
    <mergeCell ref="CD59:CE59"/>
    <mergeCell ref="A60:B60"/>
    <mergeCell ref="C60:I60"/>
    <mergeCell ref="J60:R60"/>
    <mergeCell ref="S60:T60"/>
    <mergeCell ref="U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N58:BO58"/>
    <mergeCell ref="BP58:BQ58"/>
    <mergeCell ref="BR58:BS58"/>
    <mergeCell ref="BT58:BU58"/>
    <mergeCell ref="BV58:BW58"/>
    <mergeCell ref="BX58:BY58"/>
    <mergeCell ref="BZ58:CA58"/>
    <mergeCell ref="CB58:CC58"/>
    <mergeCell ref="CD58:CE58"/>
    <mergeCell ref="A59:B59"/>
    <mergeCell ref="C59:I59"/>
    <mergeCell ref="J59:R59"/>
    <mergeCell ref="S59:T59"/>
    <mergeCell ref="U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BD59:BE59"/>
    <mergeCell ref="BF59:BG59"/>
    <mergeCell ref="BT57:BU57"/>
    <mergeCell ref="BV57:BW57"/>
    <mergeCell ref="BX57:BY57"/>
    <mergeCell ref="BZ57:CA57"/>
    <mergeCell ref="CB57:CC57"/>
    <mergeCell ref="CD57:CE57"/>
    <mergeCell ref="A58:B58"/>
    <mergeCell ref="C58:I58"/>
    <mergeCell ref="J58:R58"/>
    <mergeCell ref="S58:T58"/>
    <mergeCell ref="U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BJ58:BK58"/>
    <mergeCell ref="BL58:BM58"/>
    <mergeCell ref="AL57:AM57"/>
    <mergeCell ref="AN57:AO57"/>
    <mergeCell ref="AP57:AQ57"/>
    <mergeCell ref="AR57:AS57"/>
    <mergeCell ref="AT57:AU57"/>
    <mergeCell ref="AV57:AW57"/>
    <mergeCell ref="AX57:AY57"/>
    <mergeCell ref="AZ57:BA57"/>
    <mergeCell ref="BB57:BC57"/>
    <mergeCell ref="BD57:BE57"/>
    <mergeCell ref="BF57:BG57"/>
    <mergeCell ref="BH57:BI57"/>
    <mergeCell ref="BJ57:BK57"/>
    <mergeCell ref="BL57:BM57"/>
    <mergeCell ref="BN57:BO57"/>
    <mergeCell ref="BP57:BQ57"/>
    <mergeCell ref="BR57:BS57"/>
    <mergeCell ref="X53:Y53"/>
    <mergeCell ref="X54:Y54"/>
    <mergeCell ref="X55:Y55"/>
    <mergeCell ref="X56:Y56"/>
    <mergeCell ref="X61:Y61"/>
    <mergeCell ref="X62:Y62"/>
    <mergeCell ref="A57:B57"/>
    <mergeCell ref="C57:I57"/>
    <mergeCell ref="J57:R57"/>
    <mergeCell ref="S57:T57"/>
    <mergeCell ref="U57:W57"/>
    <mergeCell ref="X57:Y57"/>
    <mergeCell ref="Z57:AA57"/>
    <mergeCell ref="AB57:AC57"/>
    <mergeCell ref="AD57:AE57"/>
    <mergeCell ref="AF57:AG57"/>
    <mergeCell ref="AH57:AI57"/>
    <mergeCell ref="CB56:CC56"/>
    <mergeCell ref="CD56:CE56"/>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CB55:CC55"/>
    <mergeCell ref="CD55:CE55"/>
    <mergeCell ref="A56:B56"/>
    <mergeCell ref="C56:I56"/>
    <mergeCell ref="J56:R56"/>
    <mergeCell ref="S56:T56"/>
    <mergeCell ref="U56:W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BP56:BQ56"/>
    <mergeCell ref="BR56:BS56"/>
    <mergeCell ref="BT56:BU56"/>
    <mergeCell ref="BV56:BW56"/>
    <mergeCell ref="CB54:CC54"/>
    <mergeCell ref="CD54:CE54"/>
    <mergeCell ref="A55:B55"/>
    <mergeCell ref="C55:I55"/>
    <mergeCell ref="J55:R55"/>
    <mergeCell ref="S55:T55"/>
    <mergeCell ref="U55:W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BP55:BQ55"/>
    <mergeCell ref="BR55:BS55"/>
    <mergeCell ref="BT55:BU55"/>
    <mergeCell ref="BV55:BW55"/>
    <mergeCell ref="CB53:CC53"/>
    <mergeCell ref="CD53:CE53"/>
    <mergeCell ref="A54:B54"/>
    <mergeCell ref="C54:I54"/>
    <mergeCell ref="J54:R54"/>
    <mergeCell ref="S54:T54"/>
    <mergeCell ref="U54:W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BP54:BQ54"/>
    <mergeCell ref="BR54:BS54"/>
    <mergeCell ref="BT54:BU54"/>
    <mergeCell ref="BV54:BW54"/>
    <mergeCell ref="CB52:CC52"/>
    <mergeCell ref="CD52:CE52"/>
    <mergeCell ref="A53:B53"/>
    <mergeCell ref="C53:I53"/>
    <mergeCell ref="J53:R53"/>
    <mergeCell ref="S53:T53"/>
    <mergeCell ref="U53:W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T53:BU53"/>
    <mergeCell ref="BV53:BW53"/>
    <mergeCell ref="CB51:CC51"/>
    <mergeCell ref="CD51:CE51"/>
    <mergeCell ref="A52:B52"/>
    <mergeCell ref="C52:I52"/>
    <mergeCell ref="J52:R52"/>
    <mergeCell ref="S52:T52"/>
    <mergeCell ref="U52:W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T52:BU52"/>
    <mergeCell ref="BV52:BW52"/>
    <mergeCell ref="CJ53:CP53"/>
    <mergeCell ref="CJ54:CP54"/>
    <mergeCell ref="CJ55:CP55"/>
    <mergeCell ref="CJ56:CP56"/>
    <mergeCell ref="CJ57:CP57"/>
    <mergeCell ref="A51:B51"/>
    <mergeCell ref="C51:I51"/>
    <mergeCell ref="J51:R51"/>
    <mergeCell ref="S51:T51"/>
    <mergeCell ref="U51:W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BH51:BI51"/>
    <mergeCell ref="BJ51:BK51"/>
    <mergeCell ref="BL51:BM51"/>
    <mergeCell ref="BN51:BO51"/>
    <mergeCell ref="BP51:BQ51"/>
    <mergeCell ref="BR51:BS51"/>
    <mergeCell ref="BT51:BU51"/>
    <mergeCell ref="BV51:BW51"/>
    <mergeCell ref="BX51:BY51"/>
    <mergeCell ref="FA15:FF15"/>
    <mergeCell ref="CS21:CS40"/>
    <mergeCell ref="CU21:DA21"/>
    <mergeCell ref="CU22:DA22"/>
    <mergeCell ref="CU23:DA23"/>
    <mergeCell ref="CU24:DA24"/>
    <mergeCell ref="CU25:DA25"/>
    <mergeCell ref="CU26:DA26"/>
    <mergeCell ref="CU27:DA27"/>
    <mergeCell ref="CU28:DA28"/>
    <mergeCell ref="CU29:DA29"/>
    <mergeCell ref="CU30:DA30"/>
    <mergeCell ref="CU31:DA31"/>
    <mergeCell ref="CU32:DA32"/>
    <mergeCell ref="CU33:DA33"/>
    <mergeCell ref="CU34:DA34"/>
    <mergeCell ref="CU35:DA35"/>
    <mergeCell ref="CU36:DA36"/>
    <mergeCell ref="CU37:DA37"/>
    <mergeCell ref="CU38:DA38"/>
    <mergeCell ref="CU39:DA39"/>
    <mergeCell ref="CU40:DA40"/>
    <mergeCell ref="EP17:EU17"/>
    <mergeCell ref="EV15:EZ15"/>
    <mergeCell ref="EB40:EH40"/>
    <mergeCell ref="EX27:FD27"/>
    <mergeCell ref="CB61:CC61"/>
    <mergeCell ref="CB29:CC29"/>
    <mergeCell ref="CD29:CE29"/>
    <mergeCell ref="CU58:DA58"/>
    <mergeCell ref="CU59:DA59"/>
    <mergeCell ref="CU60:DA60"/>
    <mergeCell ref="CH21:CH40"/>
    <mergeCell ref="CH41:CH60"/>
    <mergeCell ref="CS41:CS60"/>
    <mergeCell ref="CU41:DA41"/>
    <mergeCell ref="CU46:DA46"/>
    <mergeCell ref="CU47:DA47"/>
    <mergeCell ref="CU48:DA48"/>
    <mergeCell ref="CU49:DA49"/>
    <mergeCell ref="CU50:DA50"/>
    <mergeCell ref="CU51:DA51"/>
    <mergeCell ref="CU52:DA52"/>
    <mergeCell ref="CU53:DA53"/>
    <mergeCell ref="CU54:DA54"/>
    <mergeCell ref="CU55:DA55"/>
    <mergeCell ref="CU56:DA56"/>
    <mergeCell ref="CU57:DA57"/>
    <mergeCell ref="CU42:DA42"/>
    <mergeCell ref="CU43:DA43"/>
    <mergeCell ref="CJ45:CP45"/>
    <mergeCell ref="CJ46:CP46"/>
    <mergeCell ref="CJ47:CP47"/>
    <mergeCell ref="CJ48:CP48"/>
    <mergeCell ref="CJ49:CP49"/>
    <mergeCell ref="CJ50:CP50"/>
    <mergeCell ref="CJ51:CP51"/>
    <mergeCell ref="CJ52:CP52"/>
    <mergeCell ref="CD40:CE40"/>
    <mergeCell ref="AL29:AM29"/>
    <mergeCell ref="AL30:AM30"/>
    <mergeCell ref="CJ58:CP58"/>
    <mergeCell ref="CJ59:CP59"/>
    <mergeCell ref="CJ60:CP60"/>
    <mergeCell ref="AD19:CE19"/>
    <mergeCell ref="CJ21:CP21"/>
    <mergeCell ref="CJ22:CP22"/>
    <mergeCell ref="CJ23:CP23"/>
    <mergeCell ref="CJ24:CP24"/>
    <mergeCell ref="CJ25:CP25"/>
    <mergeCell ref="CJ26:CP26"/>
    <mergeCell ref="CJ27:CP27"/>
    <mergeCell ref="CJ28:CP28"/>
    <mergeCell ref="CJ29:CP29"/>
    <mergeCell ref="CJ30:CP30"/>
    <mergeCell ref="CJ31:CP31"/>
    <mergeCell ref="CJ32:CP32"/>
    <mergeCell ref="CJ33:CP33"/>
    <mergeCell ref="CJ34:CP34"/>
    <mergeCell ref="CJ35:CP35"/>
    <mergeCell ref="CJ36:CP36"/>
    <mergeCell ref="CJ37:CP37"/>
    <mergeCell ref="CJ38:CP38"/>
    <mergeCell ref="CJ39:CP39"/>
    <mergeCell ref="CJ40:CP40"/>
    <mergeCell ref="CJ41:CP41"/>
    <mergeCell ref="CJ42:CP42"/>
    <mergeCell ref="CJ43:CP43"/>
    <mergeCell ref="CJ44:CP44"/>
    <mergeCell ref="CD50:CE50"/>
    <mergeCell ref="G7:X7"/>
    <mergeCell ref="DF25:DG25"/>
    <mergeCell ref="DH25:DN25"/>
    <mergeCell ref="EB26:EH26"/>
    <mergeCell ref="EX25:FD25"/>
    <mergeCell ref="DH26:DN26"/>
    <mergeCell ref="EB27:EH27"/>
    <mergeCell ref="EB24:EH24"/>
    <mergeCell ref="EX23:FD23"/>
    <mergeCell ref="G6:X6"/>
    <mergeCell ref="DF24:DG24"/>
    <mergeCell ref="DH24:DN24"/>
    <mergeCell ref="CD62:CE62"/>
    <mergeCell ref="BD21:BI21"/>
    <mergeCell ref="AX21:BC21"/>
    <mergeCell ref="AX20:BI20"/>
    <mergeCell ref="AL20:AW20"/>
    <mergeCell ref="AR21:AW21"/>
    <mergeCell ref="AL21:AQ21"/>
    <mergeCell ref="AD21:AG21"/>
    <mergeCell ref="CB42:CC42"/>
    <mergeCell ref="CD42:CE42"/>
    <mergeCell ref="CB43:CC43"/>
    <mergeCell ref="CD43:CE43"/>
    <mergeCell ref="CB44:CC44"/>
    <mergeCell ref="CD44:CE44"/>
    <mergeCell ref="CB45:CC45"/>
    <mergeCell ref="CD45:CE45"/>
    <mergeCell ref="CB46:CC46"/>
    <mergeCell ref="CD46:CE46"/>
    <mergeCell ref="CB47:CC47"/>
    <mergeCell ref="CD47:CE47"/>
    <mergeCell ref="FI25:FO25"/>
    <mergeCell ref="FI26:FO26"/>
    <mergeCell ref="FI27:FO27"/>
    <mergeCell ref="FI28:FO28"/>
    <mergeCell ref="FI29:FO29"/>
    <mergeCell ref="FI30:FO30"/>
    <mergeCell ref="FI31:FO31"/>
    <mergeCell ref="FI32:FO32"/>
    <mergeCell ref="FI33:FO33"/>
    <mergeCell ref="FI34:FO34"/>
    <mergeCell ref="FI35:FO35"/>
    <mergeCell ref="EV19:FQ19"/>
    <mergeCell ref="CB20:CE21"/>
    <mergeCell ref="CB22:CC22"/>
    <mergeCell ref="CD22:CE22"/>
    <mergeCell ref="CB23:CC23"/>
    <mergeCell ref="DF23:DG23"/>
    <mergeCell ref="DH23:DN23"/>
    <mergeCell ref="EX35:FD35"/>
    <mergeCell ref="EX21:FD21"/>
    <mergeCell ref="DF34:DG34"/>
    <mergeCell ref="DH33:DN33"/>
    <mergeCell ref="DR21:DX21"/>
    <mergeCell ref="DP22:DQ22"/>
    <mergeCell ref="DR22:DX22"/>
    <mergeCell ref="DP23:DQ23"/>
    <mergeCell ref="DR23:DX23"/>
    <mergeCell ref="DP24:DQ24"/>
    <mergeCell ref="DR24:DX24"/>
    <mergeCell ref="DP25:DQ25"/>
    <mergeCell ref="DR25:DX25"/>
    <mergeCell ref="EM35:ES35"/>
    <mergeCell ref="EP13:EU13"/>
    <mergeCell ref="DF32:DG32"/>
    <mergeCell ref="DH32:DN32"/>
    <mergeCell ref="EX34:FD34"/>
    <mergeCell ref="DF30:DG30"/>
    <mergeCell ref="DH30:DN30"/>
    <mergeCell ref="G10:X10"/>
    <mergeCell ref="EB31:EH31"/>
    <mergeCell ref="EX30:FD30"/>
    <mergeCell ref="DF29:DG29"/>
    <mergeCell ref="DH29:DN29"/>
    <mergeCell ref="EB30:EH30"/>
    <mergeCell ref="DF31:DG31"/>
    <mergeCell ref="DH31:DN31"/>
    <mergeCell ref="G11:X11"/>
    <mergeCell ref="EP11:EU11"/>
    <mergeCell ref="EB25:EH25"/>
    <mergeCell ref="EX24:FD24"/>
    <mergeCell ref="G12:X12"/>
    <mergeCell ref="EP12:EU12"/>
    <mergeCell ref="DF22:DG22"/>
    <mergeCell ref="DH22:DN22"/>
    <mergeCell ref="EB23:EH23"/>
    <mergeCell ref="EX22:FD22"/>
    <mergeCell ref="EX26:FD26"/>
    <mergeCell ref="EB28:EH28"/>
    <mergeCell ref="CB30:CC30"/>
    <mergeCell ref="CD30:CE30"/>
    <mergeCell ref="CB31:CC31"/>
    <mergeCell ref="CD31:CE31"/>
    <mergeCell ref="CB32:CC32"/>
    <mergeCell ref="CD32:CE32"/>
    <mergeCell ref="BJ22:BK22"/>
    <mergeCell ref="BL22:BM22"/>
    <mergeCell ref="U20:W22"/>
    <mergeCell ref="Z20:AA22"/>
    <mergeCell ref="EB32:EH32"/>
    <mergeCell ref="EX31:FD31"/>
    <mergeCell ref="EB33:EH33"/>
    <mergeCell ref="EX32:FD32"/>
    <mergeCell ref="EX29:FD29"/>
    <mergeCell ref="EX33:FD33"/>
    <mergeCell ref="DH34:DN34"/>
    <mergeCell ref="EB35:EH35"/>
    <mergeCell ref="DH35:DN35"/>
    <mergeCell ref="DH28:DN28"/>
    <mergeCell ref="EB29:EH29"/>
    <mergeCell ref="DF26:DG26"/>
    <mergeCell ref="DF21:DG21"/>
    <mergeCell ref="AL25:AM25"/>
    <mergeCell ref="AL26:AM26"/>
    <mergeCell ref="BJ25:BK25"/>
    <mergeCell ref="BJ26:BK26"/>
    <mergeCell ref="AP26:AQ26"/>
    <mergeCell ref="CB33:CC33"/>
    <mergeCell ref="CD33:CE33"/>
    <mergeCell ref="CB34:CC34"/>
    <mergeCell ref="CD34:CE34"/>
    <mergeCell ref="CB35:CC35"/>
    <mergeCell ref="CD35:CE35"/>
    <mergeCell ref="CD23:CE23"/>
    <mergeCell ref="CB24:CC24"/>
    <mergeCell ref="EX28:FD28"/>
    <mergeCell ref="DF28:DG28"/>
    <mergeCell ref="G15:X15"/>
    <mergeCell ref="EP16:EU16"/>
    <mergeCell ref="S27:T27"/>
    <mergeCell ref="CD24:CE24"/>
    <mergeCell ref="CB25:CC25"/>
    <mergeCell ref="CD25:CE25"/>
    <mergeCell ref="CB26:CC26"/>
    <mergeCell ref="CD26:CE26"/>
    <mergeCell ref="CB27:CC27"/>
    <mergeCell ref="CD27:CE27"/>
    <mergeCell ref="CB28:CC28"/>
    <mergeCell ref="CD28:CE28"/>
    <mergeCell ref="CH19:DC20"/>
    <mergeCell ref="DF20:DN20"/>
    <mergeCell ref="DP20:DX20"/>
    <mergeCell ref="C26:I26"/>
    <mergeCell ref="AP25:AQ25"/>
    <mergeCell ref="U25:W25"/>
    <mergeCell ref="DH21:DN21"/>
    <mergeCell ref="EB22:EH22"/>
    <mergeCell ref="AL27:AM27"/>
    <mergeCell ref="AL28:AM28"/>
    <mergeCell ref="BL24:BM24"/>
    <mergeCell ref="BN24:BO24"/>
    <mergeCell ref="BL23:BM23"/>
    <mergeCell ref="EG15:EO15"/>
    <mergeCell ref="EP15:EU15"/>
    <mergeCell ref="S19:T22"/>
    <mergeCell ref="AN22:AO22"/>
    <mergeCell ref="AP22:AQ22"/>
    <mergeCell ref="BN22:BO22"/>
    <mergeCell ref="AL22:AM22"/>
    <mergeCell ref="BJ24:BK24"/>
    <mergeCell ref="DF35:DG35"/>
    <mergeCell ref="BL26:BM26"/>
    <mergeCell ref="BL25:BM25"/>
    <mergeCell ref="BN23:BO23"/>
    <mergeCell ref="AN24:AO24"/>
    <mergeCell ref="AF26:AG26"/>
    <mergeCell ref="BN25:BO25"/>
    <mergeCell ref="BN26:BO26"/>
    <mergeCell ref="BN27:BO27"/>
    <mergeCell ref="BB27:BC27"/>
    <mergeCell ref="BD27:BE27"/>
    <mergeCell ref="BJ33:BK33"/>
    <mergeCell ref="BJ34:BK34"/>
    <mergeCell ref="BJ35:BK35"/>
    <mergeCell ref="AN28:AO28"/>
    <mergeCell ref="AH27:AI27"/>
    <mergeCell ref="AJ27:AK27"/>
    <mergeCell ref="AH28:AI28"/>
    <mergeCell ref="AJ28:AK28"/>
    <mergeCell ref="AH29:AI29"/>
    <mergeCell ref="AJ29:AK29"/>
    <mergeCell ref="AH30:AI30"/>
    <mergeCell ref="AJ30:AK30"/>
    <mergeCell ref="AH31:AI31"/>
    <mergeCell ref="AJ31:AK31"/>
    <mergeCell ref="AV30:AW30"/>
    <mergeCell ref="AR31:AS31"/>
    <mergeCell ref="AT31:AU31"/>
    <mergeCell ref="AV31:AW31"/>
    <mergeCell ref="Z24:AA24"/>
    <mergeCell ref="U23:W23"/>
    <mergeCell ref="DF27:DG27"/>
    <mergeCell ref="DH27:DN27"/>
    <mergeCell ref="A19:B22"/>
    <mergeCell ref="C19:I22"/>
    <mergeCell ref="J19:R22"/>
    <mergeCell ref="AL31:AM31"/>
    <mergeCell ref="AL32:AM32"/>
    <mergeCell ref="AL33:AM33"/>
    <mergeCell ref="AL34:AM34"/>
    <mergeCell ref="AL35:AM35"/>
    <mergeCell ref="AL36:AM36"/>
    <mergeCell ref="AL37:AM37"/>
    <mergeCell ref="BJ27:BK27"/>
    <mergeCell ref="BJ28:BK28"/>
    <mergeCell ref="BJ29:BK29"/>
    <mergeCell ref="BJ30:BK30"/>
    <mergeCell ref="BJ31:BK31"/>
    <mergeCell ref="AB23:AC23"/>
    <mergeCell ref="AN23:AO23"/>
    <mergeCell ref="Z26:AA26"/>
    <mergeCell ref="J25:R25"/>
    <mergeCell ref="AB27:AC27"/>
    <mergeCell ref="A28:B28"/>
    <mergeCell ref="S23:T23"/>
    <mergeCell ref="C23:I23"/>
    <mergeCell ref="S24:T24"/>
    <mergeCell ref="A27:B27"/>
    <mergeCell ref="A23:B23"/>
    <mergeCell ref="AB24:AC24"/>
    <mergeCell ref="U24:W24"/>
    <mergeCell ref="A24:B24"/>
    <mergeCell ref="C24:I24"/>
    <mergeCell ref="J24:R24"/>
    <mergeCell ref="AB19:AC22"/>
    <mergeCell ref="Z23:AA23"/>
    <mergeCell ref="AF23:AG23"/>
    <mergeCell ref="AF24:AG24"/>
    <mergeCell ref="J23:R23"/>
    <mergeCell ref="BJ23:BK23"/>
    <mergeCell ref="BJ32:BK32"/>
    <mergeCell ref="C27:I27"/>
    <mergeCell ref="J27:R27"/>
    <mergeCell ref="S26:T26"/>
    <mergeCell ref="A25:B25"/>
    <mergeCell ref="BF27:BG27"/>
    <mergeCell ref="BH27:BI27"/>
    <mergeCell ref="J26:R26"/>
    <mergeCell ref="AB26:AC26"/>
    <mergeCell ref="U26:W26"/>
    <mergeCell ref="Z25:AA25"/>
    <mergeCell ref="AF25:AG25"/>
    <mergeCell ref="AN25:AO25"/>
    <mergeCell ref="AN26:AO26"/>
    <mergeCell ref="S25:T25"/>
    <mergeCell ref="U27:W27"/>
    <mergeCell ref="C25:I25"/>
    <mergeCell ref="AB25:AC25"/>
    <mergeCell ref="A26:B26"/>
    <mergeCell ref="U29:W29"/>
    <mergeCell ref="J29:R29"/>
    <mergeCell ref="A31:B31"/>
    <mergeCell ref="C31:I31"/>
    <mergeCell ref="C28:I28"/>
    <mergeCell ref="AP29:AQ29"/>
    <mergeCell ref="BJ43:BK43"/>
    <mergeCell ref="AR29:AS29"/>
    <mergeCell ref="AN27:AO27"/>
    <mergeCell ref="J31:R31"/>
    <mergeCell ref="BN30:BO30"/>
    <mergeCell ref="S30:T30"/>
    <mergeCell ref="J35:R35"/>
    <mergeCell ref="AN34:AO34"/>
    <mergeCell ref="AP34:AQ34"/>
    <mergeCell ref="BL34:BM34"/>
    <mergeCell ref="BN34:BO34"/>
    <mergeCell ref="U34:W34"/>
    <mergeCell ref="EB44:EH44"/>
    <mergeCell ref="EB37:EH37"/>
    <mergeCell ref="EB42:EH42"/>
    <mergeCell ref="BJ38:BK38"/>
    <mergeCell ref="AN29:AO29"/>
    <mergeCell ref="AN38:AO38"/>
    <mergeCell ref="AP27:AQ27"/>
    <mergeCell ref="AL39:AM39"/>
    <mergeCell ref="AL40:AM40"/>
    <mergeCell ref="AL41:AM41"/>
    <mergeCell ref="AL42:AM42"/>
    <mergeCell ref="AL43:AM43"/>
    <mergeCell ref="AR30:AS30"/>
    <mergeCell ref="AT30:AU30"/>
    <mergeCell ref="Z27:AA27"/>
    <mergeCell ref="AF27:AG27"/>
    <mergeCell ref="Z28:AA28"/>
    <mergeCell ref="AF28:AG28"/>
    <mergeCell ref="J28:R28"/>
    <mergeCell ref="AB28:AC28"/>
    <mergeCell ref="U28:W28"/>
    <mergeCell ref="S29:T29"/>
    <mergeCell ref="AP28:AQ28"/>
    <mergeCell ref="BL28:BM28"/>
    <mergeCell ref="BN28:BO28"/>
    <mergeCell ref="S28:T28"/>
    <mergeCell ref="AR27:AS27"/>
    <mergeCell ref="AT27:AU27"/>
    <mergeCell ref="AV27:AW27"/>
    <mergeCell ref="AR28:AS28"/>
    <mergeCell ref="AT28:AU28"/>
    <mergeCell ref="AV28:AW28"/>
    <mergeCell ref="AX27:AY27"/>
    <mergeCell ref="AZ27:BA27"/>
    <mergeCell ref="BJ41:BK41"/>
    <mergeCell ref="AL38:AM38"/>
    <mergeCell ref="AB29:AC29"/>
    <mergeCell ref="Z29:AA29"/>
    <mergeCell ref="AF29:AG29"/>
    <mergeCell ref="BL29:BM29"/>
    <mergeCell ref="BN29:BO29"/>
    <mergeCell ref="BL27:BM27"/>
    <mergeCell ref="AT29:AU29"/>
    <mergeCell ref="AV29:AW29"/>
    <mergeCell ref="AB34:AC34"/>
    <mergeCell ref="BJ36:BK36"/>
    <mergeCell ref="BJ37:BK37"/>
    <mergeCell ref="J32:R32"/>
    <mergeCell ref="U32:W32"/>
    <mergeCell ref="BN32:BO32"/>
    <mergeCell ref="EB59:EH59"/>
    <mergeCell ref="BN31:BO31"/>
    <mergeCell ref="S31:T31"/>
    <mergeCell ref="AN30:AO30"/>
    <mergeCell ref="AP30:AQ30"/>
    <mergeCell ref="BL30:BM30"/>
    <mergeCell ref="AB30:AC30"/>
    <mergeCell ref="U30:W30"/>
    <mergeCell ref="Z30:AA30"/>
    <mergeCell ref="C30:I30"/>
    <mergeCell ref="J30:R30"/>
    <mergeCell ref="AF30:AG30"/>
    <mergeCell ref="Z31:AA31"/>
    <mergeCell ref="EB46:EH46"/>
    <mergeCell ref="EB45:EH45"/>
    <mergeCell ref="BJ45:BK45"/>
    <mergeCell ref="BJ46:BK46"/>
    <mergeCell ref="BJ47:BK47"/>
    <mergeCell ref="BJ48:BK48"/>
    <mergeCell ref="BL36:BM36"/>
    <mergeCell ref="BN36:BO36"/>
    <mergeCell ref="Z42:AA42"/>
    <mergeCell ref="BB43:BC43"/>
    <mergeCell ref="CB36:CC36"/>
    <mergeCell ref="CD36:CE36"/>
    <mergeCell ref="CB37:CC37"/>
    <mergeCell ref="CD37:CE37"/>
    <mergeCell ref="CB38:CC38"/>
    <mergeCell ref="CD38:CE38"/>
    <mergeCell ref="CB39:CC39"/>
    <mergeCell ref="CD39:CE39"/>
    <mergeCell ref="CB40:CC40"/>
    <mergeCell ref="AF42:AG42"/>
    <mergeCell ref="AN42:AO42"/>
    <mergeCell ref="AP42:AQ42"/>
    <mergeCell ref="BL42:BM42"/>
    <mergeCell ref="AB43:AC43"/>
    <mergeCell ref="S34:T34"/>
    <mergeCell ref="C35:I35"/>
    <mergeCell ref="BJ42:BK42"/>
    <mergeCell ref="C42:I42"/>
    <mergeCell ref="AL47:AM47"/>
    <mergeCell ref="AL48:AM48"/>
    <mergeCell ref="AL49:AM49"/>
    <mergeCell ref="AL50:AM50"/>
    <mergeCell ref="AN49:AO49"/>
    <mergeCell ref="AN48:AO48"/>
    <mergeCell ref="BJ44:BK44"/>
    <mergeCell ref="C40:I40"/>
    <mergeCell ref="J40:R40"/>
    <mergeCell ref="A29:B29"/>
    <mergeCell ref="C29:I29"/>
    <mergeCell ref="J33:R33"/>
    <mergeCell ref="AB33:AC33"/>
    <mergeCell ref="U33:W33"/>
    <mergeCell ref="AB31:AC31"/>
    <mergeCell ref="U31:W31"/>
    <mergeCell ref="AF31:AG31"/>
    <mergeCell ref="AN31:AO31"/>
    <mergeCell ref="AP31:AQ31"/>
    <mergeCell ref="BL31:BM31"/>
    <mergeCell ref="AB32:AC32"/>
    <mergeCell ref="Z32:AA32"/>
    <mergeCell ref="AF32:AG32"/>
    <mergeCell ref="AN32:AO32"/>
    <mergeCell ref="AP32:AQ32"/>
    <mergeCell ref="AH33:AI33"/>
    <mergeCell ref="AJ33:AK33"/>
    <mergeCell ref="A30:B30"/>
    <mergeCell ref="J42:R42"/>
    <mergeCell ref="BJ39:BK39"/>
    <mergeCell ref="BJ40:BK40"/>
    <mergeCell ref="BN33:BO33"/>
    <mergeCell ref="S33:T33"/>
    <mergeCell ref="BL33:BM33"/>
    <mergeCell ref="AB36:AC36"/>
    <mergeCell ref="S39:T39"/>
    <mergeCell ref="U39:W39"/>
    <mergeCell ref="Z39:AA39"/>
    <mergeCell ref="AF39:AG39"/>
    <mergeCell ref="AD39:AE39"/>
    <mergeCell ref="AR39:AS39"/>
    <mergeCell ref="AT39:AU39"/>
    <mergeCell ref="AV39:AW39"/>
    <mergeCell ref="AZ37:BA37"/>
    <mergeCell ref="BN42:BO42"/>
    <mergeCell ref="AB42:AC42"/>
    <mergeCell ref="S36:T36"/>
    <mergeCell ref="AR37:AS37"/>
    <mergeCell ref="AT37:AU37"/>
    <mergeCell ref="AV37:AW37"/>
    <mergeCell ref="AR35:AS35"/>
    <mergeCell ref="AT35:AU35"/>
    <mergeCell ref="AV35:AW35"/>
    <mergeCell ref="AR36:AS36"/>
    <mergeCell ref="AT36:AU36"/>
    <mergeCell ref="AV36:AW36"/>
    <mergeCell ref="AV40:AW40"/>
    <mergeCell ref="AR41:AS41"/>
    <mergeCell ref="AT41:AU41"/>
    <mergeCell ref="AV41:AW41"/>
    <mergeCell ref="A34:B34"/>
    <mergeCell ref="AF34:AG34"/>
    <mergeCell ref="Z34:AA34"/>
    <mergeCell ref="C34:I34"/>
    <mergeCell ref="J34:R34"/>
    <mergeCell ref="Z33:AA33"/>
    <mergeCell ref="AF33:AG33"/>
    <mergeCell ref="AN33:AO33"/>
    <mergeCell ref="AP33:AQ33"/>
    <mergeCell ref="A33:B33"/>
    <mergeCell ref="C33:I33"/>
    <mergeCell ref="S32:T32"/>
    <mergeCell ref="AB38:AC38"/>
    <mergeCell ref="U38:W38"/>
    <mergeCell ref="Z38:AA38"/>
    <mergeCell ref="AF38:AG38"/>
    <mergeCell ref="BL32:BM32"/>
    <mergeCell ref="AX32:AY32"/>
    <mergeCell ref="AZ32:BA32"/>
    <mergeCell ref="BB32:BC32"/>
    <mergeCell ref="BD32:BE32"/>
    <mergeCell ref="BF32:BG32"/>
    <mergeCell ref="BH32:BI32"/>
    <mergeCell ref="AX33:AY33"/>
    <mergeCell ref="AZ33:BA33"/>
    <mergeCell ref="BB33:BC33"/>
    <mergeCell ref="A37:B37"/>
    <mergeCell ref="C37:I37"/>
    <mergeCell ref="J37:R37"/>
    <mergeCell ref="Z35:AA35"/>
    <mergeCell ref="AF35:AG35"/>
    <mergeCell ref="S35:T35"/>
    <mergeCell ref="A35:B35"/>
    <mergeCell ref="AN35:AO35"/>
    <mergeCell ref="AP35:AQ35"/>
    <mergeCell ref="BL35:BM35"/>
    <mergeCell ref="BN35:BO35"/>
    <mergeCell ref="U35:W35"/>
    <mergeCell ref="U36:W36"/>
    <mergeCell ref="Z36:AA36"/>
    <mergeCell ref="AF36:AG36"/>
    <mergeCell ref="AN36:AO36"/>
    <mergeCell ref="AP36:AQ36"/>
    <mergeCell ref="AB35:AC35"/>
    <mergeCell ref="A32:B32"/>
    <mergeCell ref="C32:I32"/>
    <mergeCell ref="A36:B36"/>
    <mergeCell ref="C36:I36"/>
    <mergeCell ref="J36:R36"/>
    <mergeCell ref="AX35:AY35"/>
    <mergeCell ref="AZ35:BA35"/>
    <mergeCell ref="BB35:BC35"/>
    <mergeCell ref="BD35:BE35"/>
    <mergeCell ref="AH32:AI32"/>
    <mergeCell ref="AJ32:AK32"/>
    <mergeCell ref="AR32:AS32"/>
    <mergeCell ref="AT32:AU32"/>
    <mergeCell ref="AV32:AW32"/>
    <mergeCell ref="AR33:AS33"/>
    <mergeCell ref="AT33:AU33"/>
    <mergeCell ref="AV33:AW33"/>
    <mergeCell ref="AR34:AS34"/>
    <mergeCell ref="AT34:AU34"/>
    <mergeCell ref="AV34:AW34"/>
    <mergeCell ref="A38:B38"/>
    <mergeCell ref="C38:I38"/>
    <mergeCell ref="J38:R38"/>
    <mergeCell ref="S37:T37"/>
    <mergeCell ref="AP37:AQ37"/>
    <mergeCell ref="BL37:BM37"/>
    <mergeCell ref="BN37:BO37"/>
    <mergeCell ref="BL38:BM38"/>
    <mergeCell ref="BN38:BO38"/>
    <mergeCell ref="AP38:AQ38"/>
    <mergeCell ref="S38:T38"/>
    <mergeCell ref="U37:W37"/>
    <mergeCell ref="Z37:AA37"/>
    <mergeCell ref="AF37:AG37"/>
    <mergeCell ref="AN37:AO37"/>
    <mergeCell ref="AB37:AC37"/>
    <mergeCell ref="AD38:AE38"/>
    <mergeCell ref="AR38:AS38"/>
    <mergeCell ref="AT38:AU38"/>
    <mergeCell ref="AV38:AW38"/>
    <mergeCell ref="AX37:AY37"/>
    <mergeCell ref="BB37:BC37"/>
    <mergeCell ref="BD37:BE37"/>
    <mergeCell ref="BF37:BG37"/>
    <mergeCell ref="BH37:BI37"/>
    <mergeCell ref="BB38:BC38"/>
    <mergeCell ref="BD38:BE38"/>
    <mergeCell ref="BF38:BG38"/>
    <mergeCell ref="BH38:BI38"/>
    <mergeCell ref="A41:B41"/>
    <mergeCell ref="S41:T41"/>
    <mergeCell ref="BL41:BM41"/>
    <mergeCell ref="BN41:BO41"/>
    <mergeCell ref="U41:W41"/>
    <mergeCell ref="Z41:AA41"/>
    <mergeCell ref="C41:I41"/>
    <mergeCell ref="J41:R41"/>
    <mergeCell ref="AB41:AC41"/>
    <mergeCell ref="AN41:AO41"/>
    <mergeCell ref="AP41:AQ41"/>
    <mergeCell ref="AF41:AG41"/>
    <mergeCell ref="A39:B39"/>
    <mergeCell ref="C39:I39"/>
    <mergeCell ref="J39:R39"/>
    <mergeCell ref="AB39:AC39"/>
    <mergeCell ref="S40:T40"/>
    <mergeCell ref="AN39:AO39"/>
    <mergeCell ref="AP39:AQ39"/>
    <mergeCell ref="BL39:BM39"/>
    <mergeCell ref="BN39:BO39"/>
    <mergeCell ref="AP40:AQ40"/>
    <mergeCell ref="BL40:BM40"/>
    <mergeCell ref="BN40:BO40"/>
    <mergeCell ref="U40:W40"/>
    <mergeCell ref="Z40:AA40"/>
    <mergeCell ref="AF40:AG40"/>
    <mergeCell ref="AB40:AC40"/>
    <mergeCell ref="A40:B40"/>
    <mergeCell ref="AN40:AO40"/>
    <mergeCell ref="AD40:AE40"/>
    <mergeCell ref="AT40:AU40"/>
    <mergeCell ref="A42:B42"/>
    <mergeCell ref="BF43:BG43"/>
    <mergeCell ref="BH43:BI43"/>
    <mergeCell ref="S42:T42"/>
    <mergeCell ref="BL43:BM43"/>
    <mergeCell ref="BN43:BO43"/>
    <mergeCell ref="Z44:AA44"/>
    <mergeCell ref="AF44:AG44"/>
    <mergeCell ref="AN44:AO44"/>
    <mergeCell ref="U44:W44"/>
    <mergeCell ref="BL44:BM44"/>
    <mergeCell ref="BN44:BO44"/>
    <mergeCell ref="C44:I44"/>
    <mergeCell ref="J44:R44"/>
    <mergeCell ref="AB44:AC44"/>
    <mergeCell ref="A44:B44"/>
    <mergeCell ref="S43:T43"/>
    <mergeCell ref="U43:W43"/>
    <mergeCell ref="Z43:AA43"/>
    <mergeCell ref="AF43:AG43"/>
    <mergeCell ref="AP44:AQ44"/>
    <mergeCell ref="A43:B43"/>
    <mergeCell ref="C43:I43"/>
    <mergeCell ref="J43:R43"/>
    <mergeCell ref="AH43:AI43"/>
    <mergeCell ref="AJ43:AK43"/>
    <mergeCell ref="AH44:AI44"/>
    <mergeCell ref="AX43:AY43"/>
    <mergeCell ref="AZ43:BA43"/>
    <mergeCell ref="U42:W42"/>
    <mergeCell ref="AN43:AO43"/>
    <mergeCell ref="AP43:AQ43"/>
    <mergeCell ref="S44:T44"/>
    <mergeCell ref="AF46:AG46"/>
    <mergeCell ref="AN46:AO46"/>
    <mergeCell ref="AF47:AG47"/>
    <mergeCell ref="AN47:AO47"/>
    <mergeCell ref="Z47:AA47"/>
    <mergeCell ref="BB47:BC47"/>
    <mergeCell ref="AH45:AI45"/>
    <mergeCell ref="AJ45:AK45"/>
    <mergeCell ref="AH46:AI46"/>
    <mergeCell ref="AJ46:AK46"/>
    <mergeCell ref="AH47:AI47"/>
    <mergeCell ref="AJ47:AK47"/>
    <mergeCell ref="AR45:AS45"/>
    <mergeCell ref="AT45:AU45"/>
    <mergeCell ref="AV45:AW45"/>
    <mergeCell ref="AR46:AS46"/>
    <mergeCell ref="AT46:AU46"/>
    <mergeCell ref="AV46:AW46"/>
    <mergeCell ref="AD46:AE46"/>
    <mergeCell ref="AD47:AE47"/>
    <mergeCell ref="AL44:AM44"/>
    <mergeCell ref="AL45:AM45"/>
    <mergeCell ref="AL46:AM46"/>
    <mergeCell ref="AJ44:AK44"/>
    <mergeCell ref="BN46:BO46"/>
    <mergeCell ref="S46:T46"/>
    <mergeCell ref="AB46:AC46"/>
    <mergeCell ref="U46:W46"/>
    <mergeCell ref="AP46:AQ46"/>
    <mergeCell ref="BL46:BM46"/>
    <mergeCell ref="AP45:AQ45"/>
    <mergeCell ref="BL45:BM45"/>
    <mergeCell ref="BL49:BM49"/>
    <mergeCell ref="AP47:AQ47"/>
    <mergeCell ref="BL47:BM47"/>
    <mergeCell ref="AB48:AC48"/>
    <mergeCell ref="U48:W48"/>
    <mergeCell ref="Z48:AA48"/>
    <mergeCell ref="AF48:AG48"/>
    <mergeCell ref="BN45:BO45"/>
    <mergeCell ref="S45:T45"/>
    <mergeCell ref="AB45:AC45"/>
    <mergeCell ref="U45:W45"/>
    <mergeCell ref="Z45:AA45"/>
    <mergeCell ref="AF45:AG45"/>
    <mergeCell ref="AN45:AO45"/>
    <mergeCell ref="AP48:AQ48"/>
    <mergeCell ref="BL48:BM48"/>
    <mergeCell ref="BN47:BO47"/>
    <mergeCell ref="BN49:BO49"/>
    <mergeCell ref="BN48:BO48"/>
    <mergeCell ref="AX47:AY47"/>
    <mergeCell ref="AZ47:BA47"/>
    <mergeCell ref="AD48:AE48"/>
    <mergeCell ref="AD49:AE49"/>
    <mergeCell ref="AH48:AI48"/>
    <mergeCell ref="A48:B48"/>
    <mergeCell ref="C48:I48"/>
    <mergeCell ref="J48:R48"/>
    <mergeCell ref="A45:B45"/>
    <mergeCell ref="A49:B49"/>
    <mergeCell ref="C49:I49"/>
    <mergeCell ref="J49:R49"/>
    <mergeCell ref="A47:B47"/>
    <mergeCell ref="C47:I47"/>
    <mergeCell ref="J47:R47"/>
    <mergeCell ref="AB47:AC47"/>
    <mergeCell ref="U47:W47"/>
    <mergeCell ref="Z46:AA46"/>
    <mergeCell ref="A46:B46"/>
    <mergeCell ref="C46:I46"/>
    <mergeCell ref="J46:R46"/>
    <mergeCell ref="J45:R45"/>
    <mergeCell ref="C45:I45"/>
    <mergeCell ref="S47:T47"/>
    <mergeCell ref="AB49:AC49"/>
    <mergeCell ref="U49:W49"/>
    <mergeCell ref="S48:T48"/>
    <mergeCell ref="Z50:AA50"/>
    <mergeCell ref="S49:T49"/>
    <mergeCell ref="Z49:AA49"/>
    <mergeCell ref="C61:I61"/>
    <mergeCell ref="C50:I50"/>
    <mergeCell ref="J50:R50"/>
    <mergeCell ref="BN61:BO61"/>
    <mergeCell ref="S61:T61"/>
    <mergeCell ref="AP49:AQ49"/>
    <mergeCell ref="BL50:BM50"/>
    <mergeCell ref="BN50:BO50"/>
    <mergeCell ref="S50:T50"/>
    <mergeCell ref="BL61:BM61"/>
    <mergeCell ref="AF49:AG49"/>
    <mergeCell ref="AR61:AS61"/>
    <mergeCell ref="AT61:AU61"/>
    <mergeCell ref="AV61:AW61"/>
    <mergeCell ref="AL61:AM61"/>
    <mergeCell ref="AR49:AS49"/>
    <mergeCell ref="AT49:AU49"/>
    <mergeCell ref="AV49:AW49"/>
    <mergeCell ref="AR50:AS50"/>
    <mergeCell ref="AT50:AU50"/>
    <mergeCell ref="AV50:AW50"/>
    <mergeCell ref="BF50:BG50"/>
    <mergeCell ref="BH50:BI50"/>
    <mergeCell ref="BJ49:BK49"/>
    <mergeCell ref="BJ50:BK50"/>
    <mergeCell ref="AZ51:BA51"/>
    <mergeCell ref="BB51:BC51"/>
    <mergeCell ref="BD51:BE51"/>
    <mergeCell ref="BF51:BG51"/>
    <mergeCell ref="BN62:BO62"/>
    <mergeCell ref="AF62:AG62"/>
    <mergeCell ref="AN62:AO62"/>
    <mergeCell ref="AP62:AQ62"/>
    <mergeCell ref="AR62:AS62"/>
    <mergeCell ref="AT62:AU62"/>
    <mergeCell ref="AV62:AW62"/>
    <mergeCell ref="A62:B62"/>
    <mergeCell ref="C62:I62"/>
    <mergeCell ref="J62:R62"/>
    <mergeCell ref="A50:B50"/>
    <mergeCell ref="A61:B61"/>
    <mergeCell ref="J61:R61"/>
    <mergeCell ref="AF50:AG50"/>
    <mergeCell ref="AN50:AO50"/>
    <mergeCell ref="AP50:AQ50"/>
    <mergeCell ref="AB61:AC61"/>
    <mergeCell ref="U61:W61"/>
    <mergeCell ref="AF61:AG61"/>
    <mergeCell ref="AN61:AO61"/>
    <mergeCell ref="AP61:AQ61"/>
    <mergeCell ref="AB62:AC62"/>
    <mergeCell ref="Z61:AA61"/>
    <mergeCell ref="U62:W62"/>
    <mergeCell ref="Z62:AA62"/>
    <mergeCell ref="AL62:AM62"/>
    <mergeCell ref="BJ61:BK61"/>
    <mergeCell ref="BJ62:BK62"/>
    <mergeCell ref="S62:T62"/>
    <mergeCell ref="BL62:BM62"/>
    <mergeCell ref="AB50:AC50"/>
    <mergeCell ref="U50:W50"/>
    <mergeCell ref="AD50:AE50"/>
    <mergeCell ref="AD61:AE61"/>
    <mergeCell ref="AD62:AE62"/>
    <mergeCell ref="AD22:AE22"/>
    <mergeCell ref="AD23:AE23"/>
    <mergeCell ref="AD24:AE24"/>
    <mergeCell ref="AD25:AE25"/>
    <mergeCell ref="AD26:AE26"/>
    <mergeCell ref="AD27:AE27"/>
    <mergeCell ref="AD28:AE28"/>
    <mergeCell ref="AD29:AE29"/>
    <mergeCell ref="AD30:AE30"/>
    <mergeCell ref="AD31:AE31"/>
    <mergeCell ref="AD32:AE32"/>
    <mergeCell ref="AD33:AE33"/>
    <mergeCell ref="AD34:AE34"/>
    <mergeCell ref="AD35:AE35"/>
    <mergeCell ref="AD36:AE36"/>
    <mergeCell ref="AD37:AE37"/>
    <mergeCell ref="AD41:AE41"/>
    <mergeCell ref="AD42:AE42"/>
    <mergeCell ref="AD43:AE43"/>
    <mergeCell ref="AD44:AE44"/>
    <mergeCell ref="AD45:AE45"/>
    <mergeCell ref="AJ48:AK48"/>
    <mergeCell ref="AH49:AI49"/>
    <mergeCell ref="AJ49:AK49"/>
    <mergeCell ref="AH50:AI50"/>
    <mergeCell ref="AJ50:AK50"/>
    <mergeCell ref="AH61:AI61"/>
    <mergeCell ref="AJ61:AK61"/>
    <mergeCell ref="AH62:AI62"/>
    <mergeCell ref="AJ62:AK62"/>
    <mergeCell ref="AH34:AI34"/>
    <mergeCell ref="AJ34:AK34"/>
    <mergeCell ref="AH35:AI35"/>
    <mergeCell ref="AJ35:AK35"/>
    <mergeCell ref="AH36:AI36"/>
    <mergeCell ref="AJ36:AK36"/>
    <mergeCell ref="AH37:AI37"/>
    <mergeCell ref="AJ37:AK37"/>
    <mergeCell ref="AH38:AI38"/>
    <mergeCell ref="AJ38:AK38"/>
    <mergeCell ref="AH39:AI39"/>
    <mergeCell ref="AJ39:AK39"/>
    <mergeCell ref="AH40:AI40"/>
    <mergeCell ref="AJ40:AK40"/>
    <mergeCell ref="AH41:AI41"/>
    <mergeCell ref="AJ41:AK41"/>
    <mergeCell ref="AH42:AI42"/>
    <mergeCell ref="AJ42:AK42"/>
    <mergeCell ref="AJ57:AK57"/>
    <mergeCell ref="AH21:AK21"/>
    <mergeCell ref="AH22:AI22"/>
    <mergeCell ref="AJ22:AK22"/>
    <mergeCell ref="AD20:AK20"/>
    <mergeCell ref="AR22:AS22"/>
    <mergeCell ref="AT22:AU22"/>
    <mergeCell ref="AV22:AW22"/>
    <mergeCell ref="AR23:AS23"/>
    <mergeCell ref="AT23:AU23"/>
    <mergeCell ref="AV23:AW23"/>
    <mergeCell ref="AR24:AS24"/>
    <mergeCell ref="AT24:AU24"/>
    <mergeCell ref="AV24:AW24"/>
    <mergeCell ref="AR25:AS25"/>
    <mergeCell ref="AT25:AU25"/>
    <mergeCell ref="AV25:AW25"/>
    <mergeCell ref="AR26:AS26"/>
    <mergeCell ref="AT26:AU26"/>
    <mergeCell ref="AV26:AW26"/>
    <mergeCell ref="AP24:AQ24"/>
    <mergeCell ref="AF22:AG22"/>
    <mergeCell ref="AH23:AI23"/>
    <mergeCell ref="AJ23:AK23"/>
    <mergeCell ref="AH24:AI24"/>
    <mergeCell ref="AJ24:AK24"/>
    <mergeCell ref="AH25:AI25"/>
    <mergeCell ref="AJ25:AK25"/>
    <mergeCell ref="AH26:AI26"/>
    <mergeCell ref="AJ26:AK26"/>
    <mergeCell ref="AP23:AQ23"/>
    <mergeCell ref="AL23:AM23"/>
    <mergeCell ref="AL24:AM24"/>
    <mergeCell ref="AR42:AS42"/>
    <mergeCell ref="AT42:AU42"/>
    <mergeCell ref="AV42:AW42"/>
    <mergeCell ref="AR43:AS43"/>
    <mergeCell ref="AT43:AU43"/>
    <mergeCell ref="AV43:AW43"/>
    <mergeCell ref="AR47:AS47"/>
    <mergeCell ref="AT47:AU47"/>
    <mergeCell ref="AV47:AW47"/>
    <mergeCell ref="AR48:AS48"/>
    <mergeCell ref="AT48:AU48"/>
    <mergeCell ref="AV48:AW48"/>
    <mergeCell ref="AR44:AS44"/>
    <mergeCell ref="AT44:AU44"/>
    <mergeCell ref="AV44:AW44"/>
    <mergeCell ref="AX22:AY22"/>
    <mergeCell ref="AZ22:BA22"/>
    <mergeCell ref="AX26:AY26"/>
    <mergeCell ref="AZ26:BA26"/>
    <mergeCell ref="AX31:AY31"/>
    <mergeCell ref="AZ31:BA31"/>
    <mergeCell ref="AX38:AY38"/>
    <mergeCell ref="AZ38:BA38"/>
    <mergeCell ref="AX39:AY39"/>
    <mergeCell ref="AZ39:BA39"/>
    <mergeCell ref="AR40:AS40"/>
    <mergeCell ref="BB22:BC22"/>
    <mergeCell ref="BD22:BE22"/>
    <mergeCell ref="BF22:BG22"/>
    <mergeCell ref="BH22:BI22"/>
    <mergeCell ref="AX23:AY23"/>
    <mergeCell ref="AZ23:BA23"/>
    <mergeCell ref="BB23:BC23"/>
    <mergeCell ref="BD23:BE23"/>
    <mergeCell ref="BF23:BG23"/>
    <mergeCell ref="BH23:BI23"/>
    <mergeCell ref="AX24:AY24"/>
    <mergeCell ref="AZ24:BA24"/>
    <mergeCell ref="BB24:BC24"/>
    <mergeCell ref="BD24:BE24"/>
    <mergeCell ref="BF24:BG24"/>
    <mergeCell ref="BH24:BI24"/>
    <mergeCell ref="AX25:AY25"/>
    <mergeCell ref="AZ25:BA25"/>
    <mergeCell ref="BB25:BC25"/>
    <mergeCell ref="BD25:BE25"/>
    <mergeCell ref="BF25:BG25"/>
    <mergeCell ref="BH25:BI25"/>
    <mergeCell ref="BB26:BC26"/>
    <mergeCell ref="BD26:BE26"/>
    <mergeCell ref="BF26:BG26"/>
    <mergeCell ref="BH26:BI26"/>
    <mergeCell ref="AX28:AY28"/>
    <mergeCell ref="AZ28:BA28"/>
    <mergeCell ref="BB28:BC28"/>
    <mergeCell ref="BD28:BE28"/>
    <mergeCell ref="BF28:BG28"/>
    <mergeCell ref="BH28:BI28"/>
    <mergeCell ref="AX29:AY29"/>
    <mergeCell ref="AZ29:BA29"/>
    <mergeCell ref="BB29:BC29"/>
    <mergeCell ref="BD29:BE29"/>
    <mergeCell ref="BF29:BG29"/>
    <mergeCell ref="BH29:BI29"/>
    <mergeCell ref="AX30:AY30"/>
    <mergeCell ref="AZ30:BA30"/>
    <mergeCell ref="BB30:BC30"/>
    <mergeCell ref="BD30:BE30"/>
    <mergeCell ref="BF30:BG30"/>
    <mergeCell ref="BH30:BI30"/>
    <mergeCell ref="BB31:BC31"/>
    <mergeCell ref="BD31:BE31"/>
    <mergeCell ref="BF31:BG31"/>
    <mergeCell ref="BH31:BI31"/>
    <mergeCell ref="BD33:BE33"/>
    <mergeCell ref="BF33:BG33"/>
    <mergeCell ref="BH33:BI33"/>
    <mergeCell ref="AX34:AY34"/>
    <mergeCell ref="AZ34:BA34"/>
    <mergeCell ref="BB34:BC34"/>
    <mergeCell ref="BD34:BE34"/>
    <mergeCell ref="BF34:BG34"/>
    <mergeCell ref="BH34:BI34"/>
    <mergeCell ref="BF35:BG35"/>
    <mergeCell ref="BH35:BI35"/>
    <mergeCell ref="AX36:AY36"/>
    <mergeCell ref="AZ36:BA36"/>
    <mergeCell ref="BB36:BC36"/>
    <mergeCell ref="BD36:BE36"/>
    <mergeCell ref="BF36:BG36"/>
    <mergeCell ref="BH36:BI36"/>
    <mergeCell ref="BB39:BC39"/>
    <mergeCell ref="BD39:BE39"/>
    <mergeCell ref="BF39:BG39"/>
    <mergeCell ref="BH39:BI39"/>
    <mergeCell ref="AZ46:BA46"/>
    <mergeCell ref="BB46:BC46"/>
    <mergeCell ref="BD46:BE46"/>
    <mergeCell ref="BF46:BG46"/>
    <mergeCell ref="BH46:BI46"/>
    <mergeCell ref="AX40:AY40"/>
    <mergeCell ref="AZ40:BA40"/>
    <mergeCell ref="BB40:BC40"/>
    <mergeCell ref="BD40:BE40"/>
    <mergeCell ref="BF40:BG40"/>
    <mergeCell ref="BH40:BI40"/>
    <mergeCell ref="AX41:AY41"/>
    <mergeCell ref="AZ41:BA41"/>
    <mergeCell ref="BB41:BC41"/>
    <mergeCell ref="BD41:BE41"/>
    <mergeCell ref="BF41:BG41"/>
    <mergeCell ref="BH41:BI41"/>
    <mergeCell ref="AX42:AY42"/>
    <mergeCell ref="AZ42:BA42"/>
    <mergeCell ref="BB42:BC42"/>
    <mergeCell ref="BD42:BE42"/>
    <mergeCell ref="BF42:BG42"/>
    <mergeCell ref="BH42:BI42"/>
    <mergeCell ref="BD43:BE43"/>
    <mergeCell ref="AX62:AY62"/>
    <mergeCell ref="AZ62:BA62"/>
    <mergeCell ref="BB62:BC62"/>
    <mergeCell ref="BD62:BE62"/>
    <mergeCell ref="BF62:BG62"/>
    <mergeCell ref="BH62:BI62"/>
    <mergeCell ref="BD47:BE47"/>
    <mergeCell ref="BF47:BG47"/>
    <mergeCell ref="BH47:BI47"/>
    <mergeCell ref="AX48:AY48"/>
    <mergeCell ref="AZ48:BA48"/>
    <mergeCell ref="BB48:BC48"/>
    <mergeCell ref="BD48:BE48"/>
    <mergeCell ref="BF48:BG48"/>
    <mergeCell ref="BH48:BI48"/>
    <mergeCell ref="AX49:AY49"/>
    <mergeCell ref="AZ49:BA49"/>
    <mergeCell ref="BB49:BC49"/>
    <mergeCell ref="BD49:BE49"/>
    <mergeCell ref="BF49:BG49"/>
    <mergeCell ref="BH49:BI49"/>
    <mergeCell ref="AX50:AY50"/>
    <mergeCell ref="AZ50:BA50"/>
    <mergeCell ref="BB50:BC50"/>
    <mergeCell ref="BD50:BE50"/>
    <mergeCell ref="BH59:BI59"/>
    <mergeCell ref="BT26:BU26"/>
    <mergeCell ref="BP27:BQ27"/>
    <mergeCell ref="BR27:BS27"/>
    <mergeCell ref="BT27:BU27"/>
    <mergeCell ref="BP28:BQ28"/>
    <mergeCell ref="BR28:BS28"/>
    <mergeCell ref="BT28:BU28"/>
    <mergeCell ref="BP29:BQ29"/>
    <mergeCell ref="BR29:BS29"/>
    <mergeCell ref="BT29:BU29"/>
    <mergeCell ref="BP30:BQ30"/>
    <mergeCell ref="BR30:BS30"/>
    <mergeCell ref="BT30:BU30"/>
    <mergeCell ref="AX61:AY61"/>
    <mergeCell ref="AZ61:BA61"/>
    <mergeCell ref="BB61:BC61"/>
    <mergeCell ref="BD61:BE61"/>
    <mergeCell ref="BF61:BG61"/>
    <mergeCell ref="BH61:BI61"/>
    <mergeCell ref="AX44:AY44"/>
    <mergeCell ref="AZ44:BA44"/>
    <mergeCell ref="BB44:BC44"/>
    <mergeCell ref="BD44:BE44"/>
    <mergeCell ref="BF44:BG44"/>
    <mergeCell ref="BH44:BI44"/>
    <mergeCell ref="AX45:AY45"/>
    <mergeCell ref="AZ45:BA45"/>
    <mergeCell ref="BB45:BC45"/>
    <mergeCell ref="BD45:BE45"/>
    <mergeCell ref="BF45:BG45"/>
    <mergeCell ref="BH45:BI45"/>
    <mergeCell ref="AX46:AY46"/>
    <mergeCell ref="BP31:BQ31"/>
    <mergeCell ref="BR31:BS31"/>
    <mergeCell ref="BT31:BU31"/>
    <mergeCell ref="BP32:BQ32"/>
    <mergeCell ref="BR32:BS32"/>
    <mergeCell ref="BT32:BU32"/>
    <mergeCell ref="BP33:BQ33"/>
    <mergeCell ref="BR33:BS33"/>
    <mergeCell ref="BT33:BU33"/>
    <mergeCell ref="BP34:BQ34"/>
    <mergeCell ref="BR34:BS34"/>
    <mergeCell ref="BT34:BU34"/>
    <mergeCell ref="BP35:BQ35"/>
    <mergeCell ref="BR35:BS35"/>
    <mergeCell ref="BT35:BU35"/>
    <mergeCell ref="BP36:BQ36"/>
    <mergeCell ref="BR36:BS36"/>
    <mergeCell ref="BT36:BU36"/>
    <mergeCell ref="BR48:BS48"/>
    <mergeCell ref="BT48:BU48"/>
    <mergeCell ref="BP37:BQ37"/>
    <mergeCell ref="BR37:BS37"/>
    <mergeCell ref="BT37:BU37"/>
    <mergeCell ref="BP38:BQ38"/>
    <mergeCell ref="BR38:BS38"/>
    <mergeCell ref="BT38:BU38"/>
    <mergeCell ref="BP39:BQ39"/>
    <mergeCell ref="BR39:BS39"/>
    <mergeCell ref="BT39:BU39"/>
    <mergeCell ref="BP40:BQ40"/>
    <mergeCell ref="BR40:BS40"/>
    <mergeCell ref="BT40:BU40"/>
    <mergeCell ref="BP41:BQ41"/>
    <mergeCell ref="BR41:BS41"/>
    <mergeCell ref="BT41:BU41"/>
    <mergeCell ref="BP42:BQ42"/>
    <mergeCell ref="BR42:BS42"/>
    <mergeCell ref="BT42:BU42"/>
    <mergeCell ref="BV27:BW27"/>
    <mergeCell ref="BX27:BY27"/>
    <mergeCell ref="BZ27:CA27"/>
    <mergeCell ref="BV28:BW28"/>
    <mergeCell ref="BP49:BQ49"/>
    <mergeCell ref="BR49:BS49"/>
    <mergeCell ref="BT49:BU49"/>
    <mergeCell ref="BP50:BQ50"/>
    <mergeCell ref="BR50:BS50"/>
    <mergeCell ref="BT50:BU50"/>
    <mergeCell ref="BP61:BQ61"/>
    <mergeCell ref="BR61:BS61"/>
    <mergeCell ref="BT61:BU61"/>
    <mergeCell ref="BP62:BQ62"/>
    <mergeCell ref="BR62:BS62"/>
    <mergeCell ref="BT62:BU62"/>
    <mergeCell ref="BP43:BQ43"/>
    <mergeCell ref="BR43:BS43"/>
    <mergeCell ref="BT43:BU43"/>
    <mergeCell ref="BP44:BQ44"/>
    <mergeCell ref="BR44:BS44"/>
    <mergeCell ref="BT44:BU44"/>
    <mergeCell ref="BP45:BQ45"/>
    <mergeCell ref="BR45:BS45"/>
    <mergeCell ref="BT45:BU45"/>
    <mergeCell ref="BP46:BQ46"/>
    <mergeCell ref="BR46:BS46"/>
    <mergeCell ref="BT46:BU46"/>
    <mergeCell ref="BP47:BQ47"/>
    <mergeCell ref="BR47:BS47"/>
    <mergeCell ref="BT47:BU47"/>
    <mergeCell ref="BP48:BQ48"/>
    <mergeCell ref="BJ20:BU20"/>
    <mergeCell ref="BJ21:BO21"/>
    <mergeCell ref="BP21:BU21"/>
    <mergeCell ref="BV22:BW22"/>
    <mergeCell ref="BX22:BY22"/>
    <mergeCell ref="BZ22:CA22"/>
    <mergeCell ref="BV23:BW23"/>
    <mergeCell ref="BX23:BY23"/>
    <mergeCell ref="BZ23:CA23"/>
    <mergeCell ref="BV24:BW24"/>
    <mergeCell ref="BX24:BY24"/>
    <mergeCell ref="BZ24:CA24"/>
    <mergeCell ref="BV25:BW25"/>
    <mergeCell ref="BX25:BY25"/>
    <mergeCell ref="BZ25:CA25"/>
    <mergeCell ref="BV26:BW26"/>
    <mergeCell ref="BX26:BY26"/>
    <mergeCell ref="BZ26:CA26"/>
    <mergeCell ref="BP22:BQ22"/>
    <mergeCell ref="BR22:BS22"/>
    <mergeCell ref="BT22:BU22"/>
    <mergeCell ref="BP23:BQ23"/>
    <mergeCell ref="BR23:BS23"/>
    <mergeCell ref="BT23:BU23"/>
    <mergeCell ref="BP24:BQ24"/>
    <mergeCell ref="BR24:BS24"/>
    <mergeCell ref="BT24:BU24"/>
    <mergeCell ref="BP25:BQ25"/>
    <mergeCell ref="BR25:BS25"/>
    <mergeCell ref="BT25:BU25"/>
    <mergeCell ref="BP26:BQ26"/>
    <mergeCell ref="BR26:BS26"/>
    <mergeCell ref="BX28:BY28"/>
    <mergeCell ref="BZ28:CA28"/>
    <mergeCell ref="BV29:BW29"/>
    <mergeCell ref="BX29:BY29"/>
    <mergeCell ref="BZ29:CA29"/>
    <mergeCell ref="BV30:BW30"/>
    <mergeCell ref="BX30:BY30"/>
    <mergeCell ref="BZ30:CA30"/>
    <mergeCell ref="BV31:BW31"/>
    <mergeCell ref="BX31:BY31"/>
    <mergeCell ref="BZ31:CA31"/>
    <mergeCell ref="BV32:BW32"/>
    <mergeCell ref="BX32:BY32"/>
    <mergeCell ref="BZ32:CA32"/>
    <mergeCell ref="BV33:BW33"/>
    <mergeCell ref="BX33:BY33"/>
    <mergeCell ref="BZ33:CA33"/>
    <mergeCell ref="CB48:CC48"/>
    <mergeCell ref="CD48:CE48"/>
    <mergeCell ref="CB49:CC49"/>
    <mergeCell ref="CD49:CE49"/>
    <mergeCell ref="CB50:CC50"/>
    <mergeCell ref="CD61:CE61"/>
    <mergeCell ref="CB62:CC62"/>
    <mergeCell ref="DH59:DN59"/>
    <mergeCell ref="BX45:BY45"/>
    <mergeCell ref="BZ45:CA45"/>
    <mergeCell ref="BV34:BW34"/>
    <mergeCell ref="BX34:BY34"/>
    <mergeCell ref="BZ34:CA34"/>
    <mergeCell ref="BV35:BW35"/>
    <mergeCell ref="BX35:BY35"/>
    <mergeCell ref="BZ35:CA35"/>
    <mergeCell ref="BV36:BW36"/>
    <mergeCell ref="BX36:BY36"/>
    <mergeCell ref="BZ36:CA36"/>
    <mergeCell ref="BV37:BW37"/>
    <mergeCell ref="BX37:BY37"/>
    <mergeCell ref="BZ37:CA37"/>
    <mergeCell ref="BV38:BW38"/>
    <mergeCell ref="BX38:BY38"/>
    <mergeCell ref="BZ38:CA38"/>
    <mergeCell ref="BV39:BW39"/>
    <mergeCell ref="BX39:BY39"/>
    <mergeCell ref="BZ39:CA39"/>
    <mergeCell ref="CB41:CC41"/>
    <mergeCell ref="CD41:CE41"/>
    <mergeCell ref="CU44:DA44"/>
    <mergeCell ref="CU45:DA45"/>
    <mergeCell ref="BV62:BW62"/>
    <mergeCell ref="BX62:BY62"/>
    <mergeCell ref="BZ62:CA62"/>
    <mergeCell ref="BV46:BW46"/>
    <mergeCell ref="BX46:BY46"/>
    <mergeCell ref="BZ46:CA46"/>
    <mergeCell ref="BV47:BW47"/>
    <mergeCell ref="BX47:BY47"/>
    <mergeCell ref="BZ47:CA47"/>
    <mergeCell ref="BV48:BW48"/>
    <mergeCell ref="BX48:BY48"/>
    <mergeCell ref="BZ48:CA48"/>
    <mergeCell ref="BV49:BW49"/>
    <mergeCell ref="BX49:BY49"/>
    <mergeCell ref="BZ49:CA49"/>
    <mergeCell ref="BV50:BW50"/>
    <mergeCell ref="BX50:BY50"/>
    <mergeCell ref="BZ50:CA50"/>
    <mergeCell ref="BV61:BW61"/>
    <mergeCell ref="BX61:BY61"/>
    <mergeCell ref="BZ61:CA61"/>
    <mergeCell ref="BZ55:CA55"/>
    <mergeCell ref="BX56:BY56"/>
    <mergeCell ref="BZ56:CA56"/>
    <mergeCell ref="BZ51:CA51"/>
    <mergeCell ref="BX52:BY52"/>
    <mergeCell ref="BZ52:CA52"/>
    <mergeCell ref="BX53:BY53"/>
    <mergeCell ref="BZ53:CA53"/>
    <mergeCell ref="BX54:BY54"/>
    <mergeCell ref="BZ54:CA54"/>
    <mergeCell ref="BX55:BY55"/>
    <mergeCell ref="BV20:CA21"/>
    <mergeCell ref="EL12:EO12"/>
    <mergeCell ref="EL13:EO13"/>
    <mergeCell ref="EL14:EO14"/>
    <mergeCell ref="FA16:FF16"/>
    <mergeCell ref="EV16:EZ16"/>
    <mergeCell ref="EG17:EO17"/>
    <mergeCell ref="EV17:EZ17"/>
    <mergeCell ref="FA17:FF17"/>
    <mergeCell ref="DF45:DG45"/>
    <mergeCell ref="DH45:DN45"/>
    <mergeCell ref="DF46:DG46"/>
    <mergeCell ref="DH46:DN46"/>
    <mergeCell ref="DF47:DG47"/>
    <mergeCell ref="DH47:DN47"/>
    <mergeCell ref="BV40:BW40"/>
    <mergeCell ref="BX40:BY40"/>
    <mergeCell ref="BZ40:CA40"/>
    <mergeCell ref="BV41:BW41"/>
    <mergeCell ref="BX41:BY41"/>
    <mergeCell ref="BZ41:CA41"/>
    <mergeCell ref="BV42:BW42"/>
    <mergeCell ref="BX42:BY42"/>
    <mergeCell ref="BZ42:CA42"/>
    <mergeCell ref="BV43:BW43"/>
    <mergeCell ref="BX43:BY43"/>
    <mergeCell ref="BZ43:CA43"/>
    <mergeCell ref="BV44:BW44"/>
    <mergeCell ref="BX44:BY44"/>
    <mergeCell ref="DH44:DN44"/>
    <mergeCell ref="BZ44:CA44"/>
    <mergeCell ref="BV45:BW45"/>
    <mergeCell ref="EP6:EU6"/>
    <mergeCell ref="EV6:EZ6"/>
    <mergeCell ref="EG11:EK12"/>
    <mergeCell ref="EG13:EK14"/>
    <mergeCell ref="EG6:EO6"/>
    <mergeCell ref="EV7:EZ7"/>
    <mergeCell ref="EV8:EZ8"/>
    <mergeCell ref="EV9:EZ9"/>
    <mergeCell ref="EV10:EZ10"/>
    <mergeCell ref="EV11:EZ11"/>
    <mergeCell ref="EV12:EZ12"/>
    <mergeCell ref="EV13:EZ13"/>
    <mergeCell ref="EV14:EZ14"/>
    <mergeCell ref="FA6:FF6"/>
    <mergeCell ref="FA7:FF7"/>
    <mergeCell ref="FA8:FF8"/>
    <mergeCell ref="FA9:FF9"/>
    <mergeCell ref="FA10:FF10"/>
    <mergeCell ref="FA11:FF11"/>
    <mergeCell ref="FA12:FF12"/>
    <mergeCell ref="FA13:FF13"/>
    <mergeCell ref="FA14:FF14"/>
    <mergeCell ref="EP10:EU10"/>
    <mergeCell ref="EP9:EU9"/>
    <mergeCell ref="EL7:EO7"/>
    <mergeCell ref="EL8:EO8"/>
    <mergeCell ref="EL9:EO9"/>
    <mergeCell ref="EL10:EO10"/>
    <mergeCell ref="EL11:EO11"/>
    <mergeCell ref="EP7:EU7"/>
    <mergeCell ref="EP8:EU8"/>
    <mergeCell ref="EP14:EU14"/>
    <mergeCell ref="DL9:EC9"/>
    <mergeCell ref="DL13:EC13"/>
    <mergeCell ref="DL16:EC16"/>
    <mergeCell ref="DF41:DG41"/>
    <mergeCell ref="DH41:DN41"/>
    <mergeCell ref="EG9:EK10"/>
    <mergeCell ref="DL14:EC14"/>
    <mergeCell ref="DL15:EC15"/>
    <mergeCell ref="DL10:EC10"/>
    <mergeCell ref="DL11:EC11"/>
    <mergeCell ref="DL12:EC12"/>
    <mergeCell ref="DP35:DQ35"/>
    <mergeCell ref="DR35:DX35"/>
    <mergeCell ref="DP31:DQ31"/>
    <mergeCell ref="DR31:DX31"/>
    <mergeCell ref="DP32:DQ32"/>
    <mergeCell ref="DR32:DX32"/>
    <mergeCell ref="DP33:DQ33"/>
    <mergeCell ref="DR33:DX33"/>
    <mergeCell ref="EB39:EH39"/>
    <mergeCell ref="EB36:EH36"/>
    <mergeCell ref="DL3:EC3"/>
    <mergeCell ref="DL4:EC4"/>
    <mergeCell ref="DL5:EC5"/>
    <mergeCell ref="DL6:EC6"/>
    <mergeCell ref="DL7:EC7"/>
    <mergeCell ref="EK20:EU20"/>
    <mergeCell ref="EM21:ES21"/>
    <mergeCell ref="EM22:ES22"/>
    <mergeCell ref="EM23:ES23"/>
    <mergeCell ref="EM24:ES24"/>
    <mergeCell ref="EM25:ES25"/>
    <mergeCell ref="EM26:ES26"/>
    <mergeCell ref="EM27:ES27"/>
    <mergeCell ref="EM28:ES28"/>
    <mergeCell ref="EM29:ES29"/>
    <mergeCell ref="EM30:ES30"/>
    <mergeCell ref="DL8:EC8"/>
    <mergeCell ref="DP26:DQ26"/>
    <mergeCell ref="DR26:DX26"/>
    <mergeCell ref="DP27:DQ27"/>
    <mergeCell ref="DR27:DX27"/>
    <mergeCell ref="DP28:DQ28"/>
    <mergeCell ref="DR28:DX28"/>
    <mergeCell ref="DP29:DQ29"/>
    <mergeCell ref="DR29:DX29"/>
    <mergeCell ref="DP30:DQ30"/>
    <mergeCell ref="DR30:DX30"/>
    <mergeCell ref="EM5:EO5"/>
    <mergeCell ref="EG16:EO16"/>
    <mergeCell ref="EG7:EK8"/>
    <mergeCell ref="EG5:EL5"/>
    <mergeCell ref="DP21:DQ21"/>
    <mergeCell ref="DR59:DX59"/>
    <mergeCell ref="DF58:DG58"/>
    <mergeCell ref="DH58:DN58"/>
    <mergeCell ref="DF59:DG59"/>
    <mergeCell ref="DF33:DG33"/>
    <mergeCell ref="DR36:DX36"/>
    <mergeCell ref="DP37:DQ37"/>
    <mergeCell ref="DR37:DX37"/>
    <mergeCell ref="DP38:DQ38"/>
    <mergeCell ref="DR38:DX38"/>
    <mergeCell ref="DP39:DQ39"/>
    <mergeCell ref="DR39:DX39"/>
    <mergeCell ref="DP40:DQ40"/>
    <mergeCell ref="DR40:DX40"/>
    <mergeCell ref="DP41:DQ41"/>
    <mergeCell ref="DR41:DX41"/>
    <mergeCell ref="DF36:DG36"/>
    <mergeCell ref="DH36:DN36"/>
    <mergeCell ref="DF37:DG37"/>
    <mergeCell ref="DH37:DN37"/>
    <mergeCell ref="DF38:DG38"/>
    <mergeCell ref="DH38:DN38"/>
    <mergeCell ref="DF39:DG39"/>
    <mergeCell ref="DH39:DN39"/>
    <mergeCell ref="DF40:DG40"/>
    <mergeCell ref="DH40:DN40"/>
    <mergeCell ref="DH48:DN48"/>
    <mergeCell ref="DH49:DN49"/>
    <mergeCell ref="DH50:DN50"/>
    <mergeCell ref="DH51:DN51"/>
    <mergeCell ref="DH52:DN52"/>
    <mergeCell ref="DF42:DG42"/>
    <mergeCell ref="DH42:DN42"/>
    <mergeCell ref="DH43:DN43"/>
    <mergeCell ref="DF44:DG44"/>
    <mergeCell ref="DP44:DQ44"/>
    <mergeCell ref="DR44:DX44"/>
    <mergeCell ref="DF43:DG43"/>
    <mergeCell ref="DP45:DQ45"/>
    <mergeCell ref="DR45:DX45"/>
    <mergeCell ref="DP46:DQ46"/>
    <mergeCell ref="DR46:DX46"/>
    <mergeCell ref="DP47:DQ47"/>
    <mergeCell ref="DR47:DX47"/>
    <mergeCell ref="DP58:DQ58"/>
    <mergeCell ref="DR58:DX58"/>
    <mergeCell ref="EB47:EH47"/>
    <mergeCell ref="DH53:DN53"/>
    <mergeCell ref="DH54:DN54"/>
    <mergeCell ref="DH55:DN55"/>
    <mergeCell ref="DH56:DN56"/>
    <mergeCell ref="DH57:DN57"/>
    <mergeCell ref="DP48:DQ48"/>
    <mergeCell ref="DP49:DQ49"/>
    <mergeCell ref="DP50:DQ50"/>
    <mergeCell ref="DP51:DQ51"/>
    <mergeCell ref="DP52:DQ52"/>
    <mergeCell ref="DP53:DQ53"/>
    <mergeCell ref="DP54:DQ54"/>
    <mergeCell ref="DP55:DQ55"/>
    <mergeCell ref="DP56:DQ56"/>
    <mergeCell ref="EB48:EH48"/>
    <mergeCell ref="EB49:EH49"/>
    <mergeCell ref="DP60:DQ60"/>
    <mergeCell ref="DR60:DX60"/>
    <mergeCell ref="FT26:FZ26"/>
    <mergeCell ref="FT32:FZ32"/>
    <mergeCell ref="FT38:FZ38"/>
    <mergeCell ref="FT44:FZ44"/>
    <mergeCell ref="FT50:FZ50"/>
    <mergeCell ref="EM58:ES58"/>
    <mergeCell ref="EM59:ES59"/>
    <mergeCell ref="EB58:EH58"/>
    <mergeCell ref="FT37:FZ37"/>
    <mergeCell ref="DP34:DQ34"/>
    <mergeCell ref="DR34:DX34"/>
    <mergeCell ref="FT47:FZ47"/>
    <mergeCell ref="DP42:DQ42"/>
    <mergeCell ref="DR42:DX42"/>
    <mergeCell ref="EM36:ES36"/>
    <mergeCell ref="EM37:ES37"/>
    <mergeCell ref="EM38:ES38"/>
    <mergeCell ref="EM39:ES39"/>
    <mergeCell ref="EM40:ES40"/>
    <mergeCell ref="EM44:ES44"/>
    <mergeCell ref="EM45:ES45"/>
    <mergeCell ref="EM46:ES46"/>
    <mergeCell ref="EM47:ES47"/>
    <mergeCell ref="EM31:ES31"/>
    <mergeCell ref="EM32:ES32"/>
    <mergeCell ref="EM33:ES33"/>
    <mergeCell ref="EM34:ES34"/>
    <mergeCell ref="EM43:ES43"/>
    <mergeCell ref="EB43:EH43"/>
    <mergeCell ref="DP59:DQ59"/>
    <mergeCell ref="DF60:DG60"/>
    <mergeCell ref="DH60:DN60"/>
    <mergeCell ref="DP36:DQ36"/>
    <mergeCell ref="FR20:GB20"/>
    <mergeCell ref="FT21:FZ21"/>
    <mergeCell ref="GE21:GK21"/>
    <mergeCell ref="GP21:GV21"/>
    <mergeCell ref="FT22:FZ22"/>
    <mergeCell ref="GE22:GK22"/>
    <mergeCell ref="GP22:GV22"/>
    <mergeCell ref="FT23:FZ23"/>
    <mergeCell ref="GE23:GK23"/>
    <mergeCell ref="GP23:GV23"/>
    <mergeCell ref="FT24:FZ24"/>
    <mergeCell ref="GE24:GK24"/>
    <mergeCell ref="GP24:GV24"/>
    <mergeCell ref="FT25:FZ25"/>
    <mergeCell ref="GE25:GK25"/>
    <mergeCell ref="GP25:GV25"/>
    <mergeCell ref="GE36:GK36"/>
    <mergeCell ref="GP38:GV38"/>
    <mergeCell ref="FT34:FZ34"/>
    <mergeCell ref="GE34:GK34"/>
    <mergeCell ref="GP36:GV36"/>
    <mergeCell ref="FT35:FZ35"/>
    <mergeCell ref="GE35:GK35"/>
    <mergeCell ref="GP37:GV37"/>
    <mergeCell ref="FT36:FZ36"/>
    <mergeCell ref="GE37:GK37"/>
    <mergeCell ref="GP39:GV39"/>
    <mergeCell ref="GE43:GK43"/>
    <mergeCell ref="GP47:GV47"/>
    <mergeCell ref="FI24:FO24"/>
    <mergeCell ref="DP43:DQ43"/>
    <mergeCell ref="DR43:DX43"/>
    <mergeCell ref="EV20:FF20"/>
    <mergeCell ref="GE26:GK26"/>
    <mergeCell ref="GP26:GV26"/>
    <mergeCell ref="FT27:FZ27"/>
    <mergeCell ref="GE27:GK27"/>
    <mergeCell ref="GP27:GV27"/>
    <mergeCell ref="FT28:FZ28"/>
    <mergeCell ref="GE28:GK28"/>
    <mergeCell ref="GP28:GV28"/>
    <mergeCell ref="FT29:FZ29"/>
    <mergeCell ref="GE29:GK29"/>
    <mergeCell ref="GP31:GV31"/>
    <mergeCell ref="FT30:FZ30"/>
    <mergeCell ref="GE30:GK30"/>
    <mergeCell ref="GP32:GV32"/>
    <mergeCell ref="FT31:FZ31"/>
    <mergeCell ref="GE31:GK31"/>
    <mergeCell ref="GP33:GV33"/>
    <mergeCell ref="GE32:GK32"/>
    <mergeCell ref="GP34:GV34"/>
    <mergeCell ref="FT33:FZ33"/>
    <mergeCell ref="GE33:GK33"/>
    <mergeCell ref="GP35:GV35"/>
    <mergeCell ref="EM41:ES41"/>
    <mergeCell ref="EM42:ES42"/>
    <mergeCell ref="GP29:GV29"/>
    <mergeCell ref="GP30:GV30"/>
    <mergeCell ref="FG20:FQ20"/>
    <mergeCell ref="FI21:FO21"/>
    <mergeCell ref="A12:F12"/>
    <mergeCell ref="A11:F11"/>
    <mergeCell ref="A10:F10"/>
    <mergeCell ref="A9:F9"/>
    <mergeCell ref="FR21:FR30"/>
    <mergeCell ref="FR31:FR40"/>
    <mergeCell ref="FR41:FR50"/>
    <mergeCell ref="GC41:GC50"/>
    <mergeCell ref="GC31:GC40"/>
    <mergeCell ref="GC21:GC30"/>
    <mergeCell ref="GE44:GK44"/>
    <mergeCell ref="GP48:GV48"/>
    <mergeCell ref="FT45:FZ45"/>
    <mergeCell ref="GE45:GK45"/>
    <mergeCell ref="GP49:GV49"/>
    <mergeCell ref="FT46:FZ46"/>
    <mergeCell ref="GE46:GK46"/>
    <mergeCell ref="GP50:GV50"/>
    <mergeCell ref="GE47:GK47"/>
    <mergeCell ref="FT48:FZ48"/>
    <mergeCell ref="GE48:GK48"/>
    <mergeCell ref="FT49:FZ49"/>
    <mergeCell ref="GE49:GK49"/>
    <mergeCell ref="GE38:GK38"/>
    <mergeCell ref="GP40:GV40"/>
    <mergeCell ref="FT39:FZ39"/>
    <mergeCell ref="GE39:GK39"/>
    <mergeCell ref="GP43:GV43"/>
    <mergeCell ref="FT40:FZ40"/>
    <mergeCell ref="GE40:GK40"/>
    <mergeCell ref="GP44:GV44"/>
    <mergeCell ref="FT41:FZ41"/>
    <mergeCell ref="A8:F8"/>
    <mergeCell ref="A7:F7"/>
    <mergeCell ref="A6:F6"/>
    <mergeCell ref="A5:F5"/>
    <mergeCell ref="A4:F4"/>
    <mergeCell ref="A3:F3"/>
    <mergeCell ref="DF16:DK16"/>
    <mergeCell ref="DF15:DK15"/>
    <mergeCell ref="DF14:DK14"/>
    <mergeCell ref="DF13:DK13"/>
    <mergeCell ref="DF12:DK12"/>
    <mergeCell ref="DF11:DK11"/>
    <mergeCell ref="DF10:DK10"/>
    <mergeCell ref="DF9:DK9"/>
    <mergeCell ref="DF8:DK8"/>
    <mergeCell ref="DF7:DK7"/>
    <mergeCell ref="DF6:DK6"/>
    <mergeCell ref="DF5:DK5"/>
    <mergeCell ref="DF4:DK4"/>
    <mergeCell ref="DF3:DK3"/>
    <mergeCell ref="G16:X16"/>
    <mergeCell ref="G13:X13"/>
    <mergeCell ref="G14:X14"/>
    <mergeCell ref="G5:X5"/>
    <mergeCell ref="G8:X8"/>
    <mergeCell ref="G9:X9"/>
    <mergeCell ref="G4:X4"/>
    <mergeCell ref="G3:X3"/>
    <mergeCell ref="A16:F16"/>
    <mergeCell ref="A15:F15"/>
    <mergeCell ref="A14:F14"/>
    <mergeCell ref="A13:F13"/>
    <mergeCell ref="GP41:GV41"/>
    <mergeCell ref="GP42:GV42"/>
    <mergeCell ref="GP53:GV53"/>
    <mergeCell ref="GP54:GV54"/>
    <mergeCell ref="GN45:GN56"/>
    <mergeCell ref="GN33:GN44"/>
    <mergeCell ref="GN21:GN32"/>
    <mergeCell ref="DZ19:EU19"/>
    <mergeCell ref="DZ20:EJ20"/>
    <mergeCell ref="EB21:EH21"/>
    <mergeCell ref="EB34:EH34"/>
    <mergeCell ref="EB38:EH38"/>
    <mergeCell ref="EB41:EH41"/>
    <mergeCell ref="U19:AA19"/>
    <mergeCell ref="X20:Y22"/>
    <mergeCell ref="GE50:GK50"/>
    <mergeCell ref="GP56:GV56"/>
    <mergeCell ref="DF19:DY19"/>
    <mergeCell ref="FR19:GM19"/>
    <mergeCell ref="GC20:GM20"/>
    <mergeCell ref="GN19:GX20"/>
    <mergeCell ref="GP51:GV51"/>
    <mergeCell ref="GP52:GV52"/>
    <mergeCell ref="GP55:GV55"/>
    <mergeCell ref="GE41:GK41"/>
    <mergeCell ref="GP45:GV45"/>
    <mergeCell ref="FT42:FZ42"/>
    <mergeCell ref="GE42:GK42"/>
    <mergeCell ref="GP46:GV46"/>
    <mergeCell ref="FT43:FZ43"/>
    <mergeCell ref="FI22:FO22"/>
    <mergeCell ref="FI23:FO23"/>
  </mergeCells>
  <phoneticPr fontId="3"/>
  <pageMargins left="0.39370078740157483" right="0.19685039370078741" top="0.39370078740157483" bottom="0.19685039370078741" header="0.39370078740157483" footer="0.19685039370078741"/>
  <pageSetup paperSize="9" scale="51" fitToWidth="2" orientation="landscape" horizontalDpi="4294967293" verticalDpi="0" r:id="rId1"/>
  <headerFooter alignWithMargins="0"/>
  <colBreaks count="1" manualBreakCount="1">
    <brk id="108"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E6FC-3AD4-4778-957D-5868D3B9BC71}">
  <sheetPr>
    <pageSetUpPr fitToPage="1"/>
  </sheetPr>
  <dimension ref="A1:Q40"/>
  <sheetViews>
    <sheetView workbookViewId="0">
      <selection activeCell="B6" sqref="B6:I6"/>
    </sheetView>
  </sheetViews>
  <sheetFormatPr defaultColWidth="12" defaultRowHeight="14.5" x14ac:dyDescent="0.35"/>
  <cols>
    <col min="1" max="1" width="14" style="44" customWidth="1"/>
    <col min="2" max="12" width="7.36328125" style="44" customWidth="1"/>
    <col min="13" max="14" width="8.453125" style="44" customWidth="1"/>
    <col min="15" max="16384" width="12" style="44"/>
  </cols>
  <sheetData>
    <row r="1" spans="1:14" ht="21" customHeight="1" x14ac:dyDescent="0.6">
      <c r="A1" s="87" t="s">
        <v>337</v>
      </c>
      <c r="K1" s="836" t="s">
        <v>148</v>
      </c>
      <c r="L1" s="836"/>
      <c r="M1" s="840"/>
      <c r="N1" s="840"/>
    </row>
    <row r="2" spans="1:14" ht="21" customHeight="1" x14ac:dyDescent="0.35">
      <c r="B2" s="842"/>
      <c r="C2" s="842"/>
      <c r="D2" s="842"/>
      <c r="E2" s="842"/>
      <c r="F2" s="842"/>
      <c r="G2" s="842"/>
      <c r="H2" s="842"/>
      <c r="I2" s="842"/>
      <c r="K2" s="836"/>
      <c r="L2" s="836"/>
      <c r="M2" s="840"/>
      <c r="N2" s="840"/>
    </row>
    <row r="3" spans="1:14" ht="21" customHeight="1" thickBot="1" x14ac:dyDescent="0.4">
      <c r="A3" s="50" t="s">
        <v>149</v>
      </c>
      <c r="B3" s="843" t="s">
        <v>324</v>
      </c>
      <c r="C3" s="843"/>
      <c r="D3" s="843"/>
      <c r="E3" s="843"/>
      <c r="F3" s="843"/>
      <c r="G3" s="843"/>
      <c r="H3" s="843"/>
      <c r="I3" s="843"/>
      <c r="K3" s="837"/>
      <c r="L3" s="837"/>
      <c r="M3" s="841"/>
      <c r="N3" s="841"/>
    </row>
    <row r="4" spans="1:14" ht="21" customHeight="1" thickBot="1" x14ac:dyDescent="0.4">
      <c r="A4" s="50" t="s">
        <v>150</v>
      </c>
      <c r="B4" s="844" t="s">
        <v>233</v>
      </c>
      <c r="C4" s="844"/>
      <c r="D4" s="844"/>
      <c r="E4" s="844"/>
      <c r="F4" s="844"/>
      <c r="G4" s="844"/>
      <c r="H4" s="844"/>
      <c r="I4" s="844"/>
      <c r="K4" s="838" t="s">
        <v>293</v>
      </c>
      <c r="L4" s="839"/>
      <c r="M4" s="845"/>
      <c r="N4" s="846"/>
    </row>
    <row r="5" spans="1:14" ht="21" customHeight="1" thickBot="1" x14ac:dyDescent="0.4">
      <c r="A5" s="50" t="s">
        <v>151</v>
      </c>
      <c r="B5" s="844" t="s">
        <v>288</v>
      </c>
      <c r="C5" s="844"/>
      <c r="D5" s="844"/>
      <c r="E5" s="844"/>
      <c r="F5" s="844"/>
      <c r="G5" s="844"/>
      <c r="H5" s="844"/>
      <c r="I5" s="844"/>
      <c r="K5" s="838" t="s">
        <v>152</v>
      </c>
      <c r="L5" s="839"/>
      <c r="M5" s="845"/>
      <c r="N5" s="846"/>
    </row>
    <row r="6" spans="1:14" ht="21" customHeight="1" thickBot="1" x14ac:dyDescent="0.4">
      <c r="A6" s="50" t="s">
        <v>294</v>
      </c>
      <c r="B6" s="899"/>
      <c r="C6" s="899"/>
      <c r="D6" s="899"/>
      <c r="E6" s="899"/>
      <c r="F6" s="899"/>
      <c r="G6" s="899"/>
      <c r="H6" s="899"/>
      <c r="I6" s="899"/>
      <c r="J6" s="51"/>
      <c r="K6" s="838" t="s">
        <v>325</v>
      </c>
      <c r="L6" s="839"/>
      <c r="M6" s="895"/>
      <c r="N6" s="896"/>
    </row>
    <row r="7" spans="1:14" ht="21" customHeight="1" thickBot="1" x14ac:dyDescent="0.4">
      <c r="B7" s="268"/>
      <c r="C7" s="268"/>
      <c r="D7" s="268"/>
      <c r="E7" s="268"/>
      <c r="F7" s="268"/>
      <c r="G7" s="268" t="s">
        <v>405</v>
      </c>
      <c r="H7" s="268"/>
      <c r="I7" s="268"/>
      <c r="J7" s="51"/>
      <c r="K7" s="838" t="s">
        <v>153</v>
      </c>
      <c r="L7" s="839"/>
      <c r="M7" s="845"/>
      <c r="N7" s="846"/>
    </row>
    <row r="8" spans="1:14" ht="21" customHeight="1" thickBot="1" x14ac:dyDescent="0.4">
      <c r="A8" s="847" t="s">
        <v>195</v>
      </c>
      <c r="B8" s="858" t="s">
        <v>154</v>
      </c>
      <c r="C8" s="859"/>
      <c r="D8" s="859"/>
      <c r="E8" s="859"/>
      <c r="F8" s="860"/>
      <c r="G8" s="848" t="s">
        <v>245</v>
      </c>
      <c r="H8" s="849"/>
      <c r="I8" s="867" t="s">
        <v>321</v>
      </c>
      <c r="J8" s="51"/>
      <c r="K8" s="893" t="s">
        <v>256</v>
      </c>
      <c r="L8" s="894"/>
      <c r="M8" s="895"/>
      <c r="N8" s="896"/>
    </row>
    <row r="9" spans="1:14" ht="21" customHeight="1" x14ac:dyDescent="0.35">
      <c r="A9" s="847"/>
      <c r="B9" s="861"/>
      <c r="C9" s="862"/>
      <c r="D9" s="862"/>
      <c r="E9" s="862"/>
      <c r="F9" s="863"/>
      <c r="G9" s="850"/>
      <c r="H9" s="851"/>
      <c r="I9" s="868"/>
      <c r="J9" s="51"/>
      <c r="K9" s="126"/>
      <c r="L9" s="127"/>
      <c r="M9" s="128"/>
      <c r="N9" s="128"/>
    </row>
    <row r="10" spans="1:14" ht="21" customHeight="1" thickBot="1" x14ac:dyDescent="0.4">
      <c r="A10" s="47" t="s">
        <v>155</v>
      </c>
      <c r="B10" s="864"/>
      <c r="C10" s="865"/>
      <c r="D10" s="865"/>
      <c r="E10" s="865"/>
      <c r="F10" s="866"/>
      <c r="G10" s="852"/>
      <c r="H10" s="853"/>
      <c r="I10" s="116"/>
      <c r="K10" s="44" t="s">
        <v>350</v>
      </c>
    </row>
    <row r="11" spans="1:14" ht="21" customHeight="1" x14ac:dyDescent="0.35">
      <c r="A11" s="47" t="s">
        <v>156</v>
      </c>
      <c r="B11" s="864"/>
      <c r="C11" s="865"/>
      <c r="D11" s="865"/>
      <c r="E11" s="865"/>
      <c r="F11" s="866"/>
      <c r="G11" s="852"/>
      <c r="H11" s="853"/>
      <c r="I11" s="116"/>
      <c r="K11" s="854" t="s">
        <v>333</v>
      </c>
      <c r="L11" s="855"/>
      <c r="M11" s="905" t="str">
        <f>IFERROR(ROUNDDOWN(AVERAGE($G$10:$H$19),0),"")</f>
        <v/>
      </c>
      <c r="N11" s="906"/>
    </row>
    <row r="12" spans="1:14" ht="21" customHeight="1" thickBot="1" x14ac:dyDescent="0.4">
      <c r="A12" s="47" t="s">
        <v>157</v>
      </c>
      <c r="B12" s="864"/>
      <c r="C12" s="865"/>
      <c r="D12" s="865"/>
      <c r="E12" s="865"/>
      <c r="F12" s="866"/>
      <c r="G12" s="852"/>
      <c r="H12" s="853"/>
      <c r="I12" s="116"/>
      <c r="K12" s="856" t="s">
        <v>336</v>
      </c>
      <c r="L12" s="857"/>
      <c r="M12" s="901" t="str">
        <f>IF(B11="","",COUNTA(B10:F19))</f>
        <v/>
      </c>
      <c r="N12" s="902"/>
    </row>
    <row r="13" spans="1:14" ht="21" customHeight="1" x14ac:dyDescent="0.35">
      <c r="A13" s="47" t="s">
        <v>158</v>
      </c>
      <c r="B13" s="864"/>
      <c r="C13" s="865"/>
      <c r="D13" s="865"/>
      <c r="E13" s="865"/>
      <c r="F13" s="866"/>
      <c r="G13" s="852"/>
      <c r="H13" s="853"/>
      <c r="I13" s="116"/>
      <c r="K13" s="126"/>
      <c r="L13" s="127"/>
      <c r="M13" s="128"/>
      <c r="N13" s="128"/>
    </row>
    <row r="14" spans="1:14" ht="21" customHeight="1" x14ac:dyDescent="0.35">
      <c r="A14" s="47" t="s">
        <v>159</v>
      </c>
      <c r="B14" s="864"/>
      <c r="C14" s="865"/>
      <c r="D14" s="865"/>
      <c r="E14" s="865"/>
      <c r="F14" s="866"/>
      <c r="G14" s="852"/>
      <c r="H14" s="853"/>
      <c r="I14" s="116"/>
    </row>
    <row r="15" spans="1:14" ht="21" customHeight="1" x14ac:dyDescent="0.35">
      <c r="A15" s="47" t="s">
        <v>160</v>
      </c>
      <c r="B15" s="864"/>
      <c r="C15" s="865"/>
      <c r="D15" s="865"/>
      <c r="E15" s="865"/>
      <c r="F15" s="866"/>
      <c r="G15" s="852"/>
      <c r="H15" s="853"/>
      <c r="I15" s="116"/>
    </row>
    <row r="16" spans="1:14" ht="21" customHeight="1" x14ac:dyDescent="0.35">
      <c r="A16" s="47" t="s">
        <v>161</v>
      </c>
      <c r="B16" s="864"/>
      <c r="C16" s="865"/>
      <c r="D16" s="865"/>
      <c r="E16" s="865"/>
      <c r="F16" s="866"/>
      <c r="G16" s="852"/>
      <c r="H16" s="853"/>
      <c r="I16" s="116"/>
    </row>
    <row r="17" spans="1:17" ht="21" customHeight="1" x14ac:dyDescent="0.35">
      <c r="A17" s="47" t="s">
        <v>162</v>
      </c>
      <c r="B17" s="864"/>
      <c r="C17" s="865"/>
      <c r="D17" s="865"/>
      <c r="E17" s="865"/>
      <c r="F17" s="866"/>
      <c r="G17" s="852"/>
      <c r="H17" s="853"/>
      <c r="I17" s="116"/>
      <c r="K17" s="124"/>
      <c r="L17" s="124"/>
      <c r="M17" s="125"/>
      <c r="N17" s="125"/>
    </row>
    <row r="18" spans="1:17" ht="21" customHeight="1" x14ac:dyDescent="0.35">
      <c r="A18" s="117" t="s">
        <v>329</v>
      </c>
      <c r="B18" s="864"/>
      <c r="C18" s="865"/>
      <c r="D18" s="865"/>
      <c r="E18" s="865"/>
      <c r="F18" s="866"/>
      <c r="G18" s="852"/>
      <c r="H18" s="853"/>
      <c r="I18" s="116"/>
      <c r="K18" s="126"/>
      <c r="L18" s="127"/>
      <c r="M18" s="128"/>
      <c r="N18" s="128"/>
    </row>
    <row r="19" spans="1:17" ht="21" customHeight="1" thickBot="1" x14ac:dyDescent="0.4">
      <c r="A19" s="118" t="s">
        <v>331</v>
      </c>
      <c r="B19" s="914"/>
      <c r="C19" s="915"/>
      <c r="D19" s="915"/>
      <c r="E19" s="915"/>
      <c r="F19" s="916"/>
      <c r="G19" s="897"/>
      <c r="H19" s="898"/>
      <c r="I19" s="116"/>
    </row>
    <row r="20" spans="1:17" ht="21" customHeight="1" thickTop="1" x14ac:dyDescent="0.35">
      <c r="A20" s="119" t="s">
        <v>321</v>
      </c>
      <c r="B20" s="917"/>
      <c r="C20" s="918"/>
      <c r="D20" s="918"/>
      <c r="E20" s="918"/>
      <c r="F20" s="919"/>
      <c r="G20" s="929"/>
      <c r="H20" s="930"/>
      <c r="I20" s="116"/>
    </row>
    <row r="21" spans="1:17" ht="21" customHeight="1" thickBot="1" x14ac:dyDescent="0.4">
      <c r="A21" s="120" t="s">
        <v>321</v>
      </c>
      <c r="B21" s="864"/>
      <c r="C21" s="865"/>
      <c r="D21" s="865"/>
      <c r="E21" s="865"/>
      <c r="F21" s="866"/>
      <c r="G21" s="852"/>
      <c r="H21" s="853"/>
      <c r="I21" s="121"/>
    </row>
    <row r="22" spans="1:17" ht="21" customHeight="1" x14ac:dyDescent="0.35"/>
    <row r="23" spans="1:17" ht="9" customHeight="1" x14ac:dyDescent="0.5">
      <c r="A23" s="45"/>
      <c r="K23" s="97"/>
      <c r="L23" s="97"/>
      <c r="M23" s="104"/>
      <c r="N23" s="104"/>
    </row>
    <row r="24" spans="1:17" s="129" customFormat="1" ht="16.5" customHeight="1" x14ac:dyDescent="0.35">
      <c r="A24" s="927" t="s">
        <v>196</v>
      </c>
      <c r="B24" s="885" t="s">
        <v>163</v>
      </c>
      <c r="C24" s="887" t="s">
        <v>197</v>
      </c>
      <c r="D24" s="887"/>
      <c r="E24" s="887"/>
      <c r="F24" s="887"/>
      <c r="G24" s="888"/>
      <c r="H24" s="889" t="s">
        <v>198</v>
      </c>
      <c r="I24" s="890"/>
      <c r="J24" s="275" t="s">
        <v>199</v>
      </c>
      <c r="K24" s="276"/>
      <c r="L24" s="891" t="s">
        <v>200</v>
      </c>
      <c r="M24" s="921" t="s">
        <v>201</v>
      </c>
      <c r="N24" s="922"/>
    </row>
    <row r="25" spans="1:17" s="132" customFormat="1" ht="16.5" customHeight="1" x14ac:dyDescent="0.35">
      <c r="A25" s="928"/>
      <c r="B25" s="886"/>
      <c r="C25" s="130">
        <v>1</v>
      </c>
      <c r="D25" s="130">
        <v>2</v>
      </c>
      <c r="E25" s="130">
        <v>3</v>
      </c>
      <c r="F25" s="130">
        <v>4</v>
      </c>
      <c r="G25" s="131">
        <v>5</v>
      </c>
      <c r="H25" s="923" t="s">
        <v>202</v>
      </c>
      <c r="I25" s="924"/>
      <c r="J25" s="277" t="s">
        <v>203</v>
      </c>
      <c r="K25" s="278"/>
      <c r="L25" s="892"/>
      <c r="M25" s="925" t="s">
        <v>204</v>
      </c>
      <c r="N25" s="926"/>
    </row>
    <row r="26" spans="1:17" s="137" customFormat="1" ht="33" customHeight="1" x14ac:dyDescent="0.2">
      <c r="A26" s="133" t="s">
        <v>205</v>
      </c>
      <c r="B26" s="134">
        <v>0.3</v>
      </c>
      <c r="C26" s="135"/>
      <c r="D26" s="135"/>
      <c r="E26" s="135"/>
      <c r="F26" s="135"/>
      <c r="G26" s="135"/>
      <c r="H26" s="882"/>
      <c r="I26" s="883"/>
      <c r="J26" s="272"/>
      <c r="K26" s="273"/>
      <c r="L26" s="136">
        <v>3</v>
      </c>
      <c r="M26" s="884"/>
      <c r="N26" s="884"/>
    </row>
    <row r="27" spans="1:17" s="137" customFormat="1" ht="33" customHeight="1" x14ac:dyDescent="0.2">
      <c r="A27" s="138" t="s">
        <v>206</v>
      </c>
      <c r="B27" s="134">
        <v>0.4</v>
      </c>
      <c r="C27" s="135"/>
      <c r="D27" s="135"/>
      <c r="E27" s="135"/>
      <c r="F27" s="135"/>
      <c r="G27" s="135"/>
      <c r="H27" s="882"/>
      <c r="I27" s="883"/>
      <c r="J27" s="270"/>
      <c r="K27" s="271"/>
      <c r="L27" s="139">
        <v>4</v>
      </c>
      <c r="M27" s="884"/>
      <c r="N27" s="884"/>
    </row>
    <row r="28" spans="1:17" s="137" customFormat="1" ht="33" customHeight="1" thickBot="1" x14ac:dyDescent="0.55000000000000004">
      <c r="A28" s="133" t="s">
        <v>207</v>
      </c>
      <c r="B28" s="134">
        <v>0.3</v>
      </c>
      <c r="C28" s="135"/>
      <c r="D28" s="135"/>
      <c r="E28" s="135"/>
      <c r="F28" s="135"/>
      <c r="G28" s="135"/>
      <c r="H28" s="882"/>
      <c r="I28" s="883"/>
      <c r="J28" s="272"/>
      <c r="K28" s="273"/>
      <c r="L28" s="136">
        <v>3</v>
      </c>
      <c r="M28" s="920"/>
      <c r="N28" s="920"/>
      <c r="P28" s="140"/>
      <c r="Q28" s="140"/>
    </row>
    <row r="29" spans="1:17" s="137" customFormat="1" ht="33" customHeight="1" thickBot="1" x14ac:dyDescent="0.25">
      <c r="A29" s="141" t="s">
        <v>164</v>
      </c>
      <c r="H29" s="279" t="s">
        <v>165</v>
      </c>
      <c r="I29" s="279"/>
      <c r="J29" s="279"/>
      <c r="K29" s="279"/>
      <c r="L29" s="280"/>
      <c r="M29" s="903"/>
      <c r="N29" s="904"/>
    </row>
    <row r="30" spans="1:17" s="129" customFormat="1" ht="9" customHeight="1" x14ac:dyDescent="0.35">
      <c r="A30" s="231"/>
      <c r="J30" s="209"/>
      <c r="K30" s="210"/>
      <c r="L30" s="210"/>
      <c r="M30" s="232"/>
      <c r="N30" s="232"/>
    </row>
    <row r="31" spans="1:17" s="137" customFormat="1" ht="18.75" customHeight="1" thickBot="1" x14ac:dyDescent="0.4">
      <c r="A31" s="909" t="s">
        <v>208</v>
      </c>
      <c r="B31" s="909"/>
      <c r="C31" s="909"/>
      <c r="G31" s="211" t="s">
        <v>166</v>
      </c>
      <c r="H31" s="212">
        <v>4</v>
      </c>
      <c r="I31" s="212">
        <v>5</v>
      </c>
      <c r="J31" s="212">
        <v>6</v>
      </c>
      <c r="K31" s="212">
        <v>7</v>
      </c>
      <c r="L31" s="212">
        <v>8</v>
      </c>
      <c r="M31" s="910"/>
      <c r="N31" s="910"/>
    </row>
    <row r="32" spans="1:17" s="137" customFormat="1" ht="30" customHeight="1" thickBot="1" x14ac:dyDescent="0.25">
      <c r="A32" s="141" t="s">
        <v>164</v>
      </c>
      <c r="G32" s="213" t="s">
        <v>209</v>
      </c>
      <c r="H32" s="212" t="s">
        <v>167</v>
      </c>
      <c r="I32" s="212" t="s">
        <v>168</v>
      </c>
      <c r="J32" s="212" t="s">
        <v>169</v>
      </c>
      <c r="K32" s="212" t="s">
        <v>170</v>
      </c>
      <c r="L32" s="214">
        <v>0</v>
      </c>
      <c r="M32" s="872"/>
      <c r="N32" s="873"/>
    </row>
    <row r="33" spans="1:14" s="137" customFormat="1" ht="33.75" customHeight="1" thickBot="1" x14ac:dyDescent="0.25">
      <c r="A33" s="215" t="s">
        <v>210</v>
      </c>
      <c r="B33" s="911" t="s">
        <v>171</v>
      </c>
      <c r="C33" s="911"/>
      <c r="D33" s="912" t="s">
        <v>172</v>
      </c>
      <c r="E33" s="913"/>
      <c r="F33" s="217" t="s">
        <v>353</v>
      </c>
      <c r="G33" s="217" t="s">
        <v>211</v>
      </c>
      <c r="H33" s="217" t="s">
        <v>212</v>
      </c>
      <c r="I33" s="217" t="s">
        <v>213</v>
      </c>
      <c r="J33" s="217" t="s">
        <v>214</v>
      </c>
      <c r="K33" s="233" t="s">
        <v>215</v>
      </c>
      <c r="L33" s="234" t="s">
        <v>355</v>
      </c>
      <c r="M33" s="201"/>
    </row>
    <row r="34" spans="1:14" s="137" customFormat="1" ht="30" customHeight="1" thickBot="1" x14ac:dyDescent="0.25">
      <c r="A34" s="235" t="s">
        <v>173</v>
      </c>
      <c r="B34" s="869" t="s">
        <v>173</v>
      </c>
      <c r="C34" s="869"/>
      <c r="D34" s="870" t="s">
        <v>322</v>
      </c>
      <c r="E34" s="871"/>
      <c r="F34" s="219"/>
      <c r="G34" s="220">
        <v>-1</v>
      </c>
      <c r="H34" s="220">
        <v>-2</v>
      </c>
      <c r="I34" s="220">
        <v>-2</v>
      </c>
      <c r="J34" s="214">
        <v>-2</v>
      </c>
      <c r="K34" s="214">
        <v>-2</v>
      </c>
      <c r="L34" s="220"/>
      <c r="M34" s="872"/>
      <c r="N34" s="873"/>
    </row>
    <row r="35" spans="1:14" s="137" customFormat="1" ht="3.75" customHeight="1" thickBot="1" x14ac:dyDescent="0.25">
      <c r="A35" s="221"/>
      <c r="B35" s="221"/>
      <c r="C35" s="221"/>
      <c r="D35" s="874" t="s">
        <v>323</v>
      </c>
      <c r="E35" s="875"/>
      <c r="G35" s="223"/>
      <c r="H35" s="224"/>
      <c r="I35" s="224"/>
      <c r="J35" s="224"/>
      <c r="K35" s="224"/>
      <c r="L35" s="224"/>
      <c r="M35" s="236"/>
      <c r="N35" s="236"/>
    </row>
    <row r="36" spans="1:14" s="129" customFormat="1" ht="33" customHeight="1" thickBot="1" x14ac:dyDescent="0.55000000000000004">
      <c r="A36" s="231"/>
      <c r="D36" s="876"/>
      <c r="E36" s="877"/>
      <c r="J36" s="237"/>
      <c r="L36" s="147" t="s">
        <v>216</v>
      </c>
      <c r="M36" s="880"/>
      <c r="N36" s="881"/>
    </row>
    <row r="37" spans="1:14" s="129" customFormat="1" ht="33" customHeight="1" thickBot="1" x14ac:dyDescent="0.4">
      <c r="A37" s="231"/>
      <c r="D37" s="878"/>
      <c r="E37" s="879"/>
      <c r="J37" s="237"/>
      <c r="L37" s="147" t="s">
        <v>174</v>
      </c>
      <c r="M37" s="907"/>
      <c r="N37" s="908"/>
    </row>
    <row r="38" spans="1:14" s="129" customFormat="1" ht="9" customHeight="1" x14ac:dyDescent="0.5">
      <c r="A38" s="231"/>
      <c r="J38" s="237"/>
      <c r="K38" s="209"/>
      <c r="L38" s="147"/>
      <c r="M38" s="238"/>
      <c r="N38" s="238"/>
    </row>
    <row r="39" spans="1:14" s="129" customFormat="1" ht="33" customHeight="1" x14ac:dyDescent="0.35">
      <c r="A39" s="142" t="s">
        <v>217</v>
      </c>
      <c r="B39" s="143"/>
      <c r="C39" s="144"/>
      <c r="D39" s="145"/>
      <c r="E39" s="146" t="s">
        <v>218</v>
      </c>
      <c r="F39" s="145"/>
      <c r="G39" s="145"/>
      <c r="H39" s="143"/>
      <c r="I39" s="143"/>
      <c r="L39" s="147"/>
      <c r="M39" s="900"/>
      <c r="N39" s="900"/>
    </row>
    <row r="40" spans="1:14" ht="9.5" customHeight="1" x14ac:dyDescent="0.35"/>
  </sheetData>
  <sheetProtection sheet="1" objects="1" scenarios="1"/>
  <protectedRanges>
    <protectedRange sqref="M17:N17" name="範囲2_1"/>
  </protectedRanges>
  <mergeCells count="76">
    <mergeCell ref="A31:C31"/>
    <mergeCell ref="M31:N31"/>
    <mergeCell ref="B33:C33"/>
    <mergeCell ref="D33:E33"/>
    <mergeCell ref="B18:F18"/>
    <mergeCell ref="B19:F19"/>
    <mergeCell ref="B20:F20"/>
    <mergeCell ref="B21:F21"/>
    <mergeCell ref="M28:N28"/>
    <mergeCell ref="M24:N24"/>
    <mergeCell ref="H25:I25"/>
    <mergeCell ref="M25:N25"/>
    <mergeCell ref="H27:I27"/>
    <mergeCell ref="H28:I28"/>
    <mergeCell ref="A24:A25"/>
    <mergeCell ref="G20:H20"/>
    <mergeCell ref="M39:N39"/>
    <mergeCell ref="M12:N12"/>
    <mergeCell ref="M29:N29"/>
    <mergeCell ref="M27:N27"/>
    <mergeCell ref="M7:N7"/>
    <mergeCell ref="M11:N11"/>
    <mergeCell ref="M32:N32"/>
    <mergeCell ref="M37:N37"/>
    <mergeCell ref="G21:H21"/>
    <mergeCell ref="M5:N5"/>
    <mergeCell ref="K8:L8"/>
    <mergeCell ref="M8:N8"/>
    <mergeCell ref="K7:L7"/>
    <mergeCell ref="M6:N6"/>
    <mergeCell ref="G17:H17"/>
    <mergeCell ref="G18:H18"/>
    <mergeCell ref="G19:H19"/>
    <mergeCell ref="G13:H13"/>
    <mergeCell ref="B5:I5"/>
    <mergeCell ref="K6:L6"/>
    <mergeCell ref="B6:I6"/>
    <mergeCell ref="H26:I26"/>
    <mergeCell ref="M26:N26"/>
    <mergeCell ref="B24:B25"/>
    <mergeCell ref="C24:G24"/>
    <mergeCell ref="H24:I24"/>
    <mergeCell ref="L24:L25"/>
    <mergeCell ref="B34:C34"/>
    <mergeCell ref="D34:E34"/>
    <mergeCell ref="M34:N34"/>
    <mergeCell ref="D35:E37"/>
    <mergeCell ref="M36:N36"/>
    <mergeCell ref="B13:F13"/>
    <mergeCell ref="B17:F17"/>
    <mergeCell ref="G14:H14"/>
    <mergeCell ref="G15:H15"/>
    <mergeCell ref="G16:H16"/>
    <mergeCell ref="B14:F14"/>
    <mergeCell ref="B15:F15"/>
    <mergeCell ref="B16:F16"/>
    <mergeCell ref="A8:A9"/>
    <mergeCell ref="G8:H9"/>
    <mergeCell ref="G10:H10"/>
    <mergeCell ref="K11:L11"/>
    <mergeCell ref="K12:L12"/>
    <mergeCell ref="G11:H11"/>
    <mergeCell ref="B8:F9"/>
    <mergeCell ref="B10:F10"/>
    <mergeCell ref="B11:F11"/>
    <mergeCell ref="G12:H12"/>
    <mergeCell ref="I8:I9"/>
    <mergeCell ref="B12:F12"/>
    <mergeCell ref="K1:L3"/>
    <mergeCell ref="K5:L5"/>
    <mergeCell ref="M1:N3"/>
    <mergeCell ref="B2:I2"/>
    <mergeCell ref="B3:I3"/>
    <mergeCell ref="B4:I4"/>
    <mergeCell ref="K4:L4"/>
    <mergeCell ref="M4:N4"/>
  </mergeCells>
  <phoneticPr fontId="3"/>
  <pageMargins left="0.7" right="0.7" top="0.75" bottom="0.75" header="0.3" footer="0.3"/>
  <pageSetup paperSize="9" scale="7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6EDBF0D1-F24A-4F03-8DA7-D791729EA3CF}">
          <x14:formula1>
            <xm:f>WORK!$A$50:$A$51</xm:f>
          </x14:formula1>
          <xm:sqref>N7:N8 N4:N5 M4:M5 M7:M8 M6:N6</xm:sqref>
        </x14:dataValidation>
        <x14:dataValidation type="list" allowBlank="1" showInputMessage="1" showErrorMessage="1" xr:uid="{B6E41A12-0611-4E1E-B714-8021EB7B51D5}">
          <x14:formula1>
            <xm:f>WORK!$BE$55:$BE$58</xm:f>
          </x14:formula1>
          <xm:sqref>M17:N17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75192-7F94-43A9-AE22-14E2C4017E0C}">
  <sheetPr>
    <pageSetUpPr fitToPage="1"/>
  </sheetPr>
  <dimension ref="A1:P46"/>
  <sheetViews>
    <sheetView zoomScaleNormal="100" workbookViewId="0">
      <selection activeCell="B6" sqref="B6:J6"/>
    </sheetView>
  </sheetViews>
  <sheetFormatPr defaultColWidth="12" defaultRowHeight="14.5" x14ac:dyDescent="0.35"/>
  <cols>
    <col min="1" max="1" width="14.26953125" style="44" customWidth="1"/>
    <col min="2" max="7" width="7.26953125" style="44" customWidth="1"/>
    <col min="8" max="8" width="9.6328125" style="44" customWidth="1"/>
    <col min="9" max="13" width="7.26953125" style="44" customWidth="1"/>
    <col min="14" max="15" width="8.453125" style="44" customWidth="1"/>
    <col min="16" max="16" width="7.08984375" style="44" bestFit="1" customWidth="1"/>
    <col min="17" max="17" width="7.26953125" style="44" customWidth="1"/>
    <col min="18" max="16384" width="12" style="44"/>
  </cols>
  <sheetData>
    <row r="1" spans="1:15" ht="26" customHeight="1" x14ac:dyDescent="0.6">
      <c r="A1" s="87" t="s">
        <v>292</v>
      </c>
      <c r="L1" s="836" t="s">
        <v>148</v>
      </c>
      <c r="M1" s="836"/>
      <c r="N1" s="840"/>
      <c r="O1" s="840"/>
    </row>
    <row r="2" spans="1:15" ht="21" customHeight="1" x14ac:dyDescent="0.35">
      <c r="A2" s="50"/>
      <c r="B2" s="931"/>
      <c r="C2" s="931"/>
      <c r="D2" s="931"/>
      <c r="E2" s="931"/>
      <c r="F2" s="931"/>
      <c r="G2" s="931"/>
      <c r="H2" s="931"/>
      <c r="I2" s="931"/>
      <c r="J2" s="931"/>
      <c r="L2" s="836"/>
      <c r="M2" s="836"/>
      <c r="N2" s="840"/>
      <c r="O2" s="840"/>
    </row>
    <row r="3" spans="1:15" ht="21" customHeight="1" thickBot="1" x14ac:dyDescent="0.4">
      <c r="A3" s="88" t="s">
        <v>149</v>
      </c>
      <c r="B3" s="932" t="s">
        <v>324</v>
      </c>
      <c r="C3" s="932"/>
      <c r="D3" s="932"/>
      <c r="E3" s="932"/>
      <c r="F3" s="932"/>
      <c r="G3" s="932"/>
      <c r="H3" s="932"/>
      <c r="I3" s="932"/>
      <c r="J3" s="932"/>
      <c r="L3" s="837"/>
      <c r="M3" s="837"/>
      <c r="N3" s="841"/>
      <c r="O3" s="841"/>
    </row>
    <row r="4" spans="1:15" ht="21" customHeight="1" thickBot="1" x14ac:dyDescent="0.4">
      <c r="A4" s="88" t="s">
        <v>150</v>
      </c>
      <c r="B4" s="933" t="s">
        <v>406</v>
      </c>
      <c r="C4" s="933"/>
      <c r="D4" s="933"/>
      <c r="E4" s="933"/>
      <c r="F4" s="933"/>
      <c r="G4" s="933"/>
      <c r="H4" s="933"/>
      <c r="I4" s="933"/>
      <c r="J4" s="933"/>
      <c r="L4" s="838" t="s">
        <v>293</v>
      </c>
      <c r="M4" s="839"/>
      <c r="N4" s="845"/>
      <c r="O4" s="846"/>
    </row>
    <row r="5" spans="1:15" ht="21" customHeight="1" thickBot="1" x14ac:dyDescent="0.4">
      <c r="A5" s="88" t="s">
        <v>151</v>
      </c>
      <c r="B5" s="933" t="s">
        <v>407</v>
      </c>
      <c r="C5" s="933"/>
      <c r="D5" s="933"/>
      <c r="E5" s="933"/>
      <c r="F5" s="933"/>
      <c r="G5" s="933"/>
      <c r="H5" s="933"/>
      <c r="I5" s="933"/>
      <c r="J5" s="933"/>
      <c r="L5" s="838" t="s">
        <v>152</v>
      </c>
      <c r="M5" s="839"/>
      <c r="N5" s="845"/>
      <c r="O5" s="846"/>
    </row>
    <row r="6" spans="1:15" ht="21" customHeight="1" thickBot="1" x14ac:dyDescent="0.4">
      <c r="A6" s="89" t="s">
        <v>294</v>
      </c>
      <c r="B6" s="899"/>
      <c r="C6" s="899"/>
      <c r="D6" s="899"/>
      <c r="E6" s="899"/>
      <c r="F6" s="899"/>
      <c r="G6" s="899"/>
      <c r="H6" s="899"/>
      <c r="I6" s="899"/>
      <c r="J6" s="899"/>
      <c r="L6" s="838" t="s">
        <v>325</v>
      </c>
      <c r="M6" s="839"/>
      <c r="N6" s="122"/>
      <c r="O6" s="123"/>
    </row>
    <row r="7" spans="1:15" ht="21" customHeight="1" thickBot="1" x14ac:dyDescent="0.4">
      <c r="A7" s="50"/>
      <c r="B7" s="269"/>
      <c r="C7" s="269"/>
      <c r="D7" s="269"/>
      <c r="E7" s="269"/>
      <c r="F7" s="269"/>
      <c r="G7" s="269"/>
      <c r="H7" s="269" t="s">
        <v>405</v>
      </c>
      <c r="I7" s="269"/>
      <c r="J7" s="269"/>
      <c r="L7" s="934" t="s">
        <v>153</v>
      </c>
      <c r="M7" s="935"/>
      <c r="N7" s="895"/>
      <c r="O7" s="896"/>
    </row>
    <row r="8" spans="1:15" ht="21" customHeight="1" thickBot="1" x14ac:dyDescent="0.4">
      <c r="A8" s="90" t="s">
        <v>195</v>
      </c>
      <c r="B8" s="937" t="s">
        <v>154</v>
      </c>
      <c r="C8" s="940"/>
      <c r="D8" s="940"/>
      <c r="E8" s="940"/>
      <c r="F8" s="940"/>
      <c r="G8" s="941"/>
      <c r="H8" s="936" t="s">
        <v>326</v>
      </c>
      <c r="I8" s="937"/>
      <c r="J8" s="112" t="s">
        <v>321</v>
      </c>
      <c r="L8" s="44" t="s">
        <v>332</v>
      </c>
    </row>
    <row r="9" spans="1:15" ht="21" customHeight="1" x14ac:dyDescent="0.45">
      <c r="A9" s="91" t="s">
        <v>155</v>
      </c>
      <c r="B9" s="939"/>
      <c r="C9" s="899"/>
      <c r="D9" s="899"/>
      <c r="E9" s="899"/>
      <c r="F9" s="899"/>
      <c r="G9" s="942"/>
      <c r="H9" s="938"/>
      <c r="I9" s="939"/>
      <c r="J9" s="110"/>
      <c r="L9" s="854" t="s">
        <v>333</v>
      </c>
      <c r="M9" s="855"/>
      <c r="N9" s="905" t="str">
        <f>IFERROR(ROUNDDOWN(AVERAGE($H$9:$I$16),0),"")</f>
        <v/>
      </c>
      <c r="O9" s="906"/>
    </row>
    <row r="10" spans="1:15" ht="21" customHeight="1" thickBot="1" x14ac:dyDescent="0.5">
      <c r="A10" s="91" t="s">
        <v>156</v>
      </c>
      <c r="B10" s="939"/>
      <c r="C10" s="899"/>
      <c r="D10" s="899"/>
      <c r="E10" s="899"/>
      <c r="F10" s="899"/>
      <c r="G10" s="942"/>
      <c r="H10" s="938"/>
      <c r="I10" s="939"/>
      <c r="J10" s="110"/>
      <c r="K10" s="50"/>
      <c r="L10" s="856" t="s">
        <v>336</v>
      </c>
      <c r="M10" s="857"/>
      <c r="N10" s="901" t="str">
        <f>IF(B10="","",COUNTA(B9:G16))</f>
        <v/>
      </c>
      <c r="O10" s="902"/>
    </row>
    <row r="11" spans="1:15" ht="21" customHeight="1" x14ac:dyDescent="0.45">
      <c r="A11" s="91" t="s">
        <v>157</v>
      </c>
      <c r="B11" s="939"/>
      <c r="C11" s="899"/>
      <c r="D11" s="899"/>
      <c r="E11" s="899"/>
      <c r="F11" s="899"/>
      <c r="G11" s="942"/>
      <c r="H11" s="938"/>
      <c r="I11" s="939"/>
      <c r="J11" s="110"/>
      <c r="K11" s="50"/>
    </row>
    <row r="12" spans="1:15" ht="21" customHeight="1" x14ac:dyDescent="0.45">
      <c r="A12" s="91" t="s">
        <v>158</v>
      </c>
      <c r="B12" s="939"/>
      <c r="C12" s="899"/>
      <c r="D12" s="899"/>
      <c r="E12" s="899"/>
      <c r="F12" s="899"/>
      <c r="G12" s="942"/>
      <c r="H12" s="938"/>
      <c r="I12" s="939"/>
      <c r="J12" s="110"/>
      <c r="K12" s="50"/>
    </row>
    <row r="13" spans="1:15" ht="21" customHeight="1" x14ac:dyDescent="0.45">
      <c r="A13" s="91" t="s">
        <v>159</v>
      </c>
      <c r="B13" s="939"/>
      <c r="C13" s="899"/>
      <c r="D13" s="899"/>
      <c r="E13" s="899"/>
      <c r="F13" s="899"/>
      <c r="G13" s="942"/>
      <c r="H13" s="938"/>
      <c r="I13" s="939"/>
      <c r="J13" s="110"/>
      <c r="K13" s="50"/>
    </row>
    <row r="14" spans="1:15" ht="21" customHeight="1" x14ac:dyDescent="0.45">
      <c r="A14" s="91" t="s">
        <v>160</v>
      </c>
      <c r="B14" s="939"/>
      <c r="C14" s="899"/>
      <c r="D14" s="899"/>
      <c r="E14" s="899"/>
      <c r="F14" s="899"/>
      <c r="G14" s="942"/>
      <c r="H14" s="938"/>
      <c r="I14" s="939"/>
      <c r="J14" s="110"/>
      <c r="K14" s="50"/>
    </row>
    <row r="15" spans="1:15" ht="21" customHeight="1" x14ac:dyDescent="0.45">
      <c r="A15" s="92" t="s">
        <v>161</v>
      </c>
      <c r="B15" s="948"/>
      <c r="C15" s="993"/>
      <c r="D15" s="993"/>
      <c r="E15" s="993"/>
      <c r="F15" s="993"/>
      <c r="G15" s="994"/>
      <c r="H15" s="947"/>
      <c r="I15" s="948"/>
      <c r="J15" s="110"/>
      <c r="K15" s="50"/>
    </row>
    <row r="16" spans="1:15" ht="21" customHeight="1" thickBot="1" x14ac:dyDescent="0.5">
      <c r="A16" s="108" t="s">
        <v>162</v>
      </c>
      <c r="B16" s="944"/>
      <c r="C16" s="1003"/>
      <c r="D16" s="1003"/>
      <c r="E16" s="1003"/>
      <c r="F16" s="1003"/>
      <c r="G16" s="1004"/>
      <c r="H16" s="943"/>
      <c r="I16" s="944"/>
      <c r="J16" s="113"/>
    </row>
    <row r="17" spans="1:16" ht="21" customHeight="1" thickTop="1" x14ac:dyDescent="0.35">
      <c r="A17" s="106" t="s">
        <v>321</v>
      </c>
      <c r="B17" s="946"/>
      <c r="C17" s="358"/>
      <c r="D17" s="358"/>
      <c r="E17" s="358"/>
      <c r="F17" s="358"/>
      <c r="G17" s="1005"/>
      <c r="H17" s="945"/>
      <c r="I17" s="946"/>
      <c r="J17" s="114"/>
      <c r="L17" s="124"/>
      <c r="M17" s="124"/>
      <c r="N17" s="125"/>
      <c r="O17" s="125"/>
    </row>
    <row r="18" spans="1:16" ht="21" customHeight="1" thickBot="1" x14ac:dyDescent="0.4">
      <c r="A18" s="107" t="s">
        <v>321</v>
      </c>
      <c r="B18" s="939"/>
      <c r="C18" s="899"/>
      <c r="D18" s="899"/>
      <c r="E18" s="899"/>
      <c r="F18" s="899"/>
      <c r="G18" s="942"/>
      <c r="H18" s="938"/>
      <c r="I18" s="939"/>
      <c r="J18" s="111"/>
    </row>
    <row r="19" spans="1:16" ht="9" customHeight="1" x14ac:dyDescent="0.35">
      <c r="A19" s="93"/>
      <c r="B19" s="94"/>
      <c r="C19" s="94"/>
      <c r="D19" s="94"/>
      <c r="E19" s="94"/>
      <c r="F19" s="94"/>
      <c r="G19" s="94"/>
      <c r="H19" s="94"/>
      <c r="I19" s="94"/>
      <c r="J19" s="53"/>
    </row>
    <row r="20" spans="1:16" s="129" customFormat="1" ht="24" customHeight="1" x14ac:dyDescent="0.45">
      <c r="A20" s="949" t="s">
        <v>295</v>
      </c>
      <c r="B20" s="157"/>
      <c r="C20" s="887" t="s">
        <v>197</v>
      </c>
      <c r="D20" s="887"/>
      <c r="E20" s="887"/>
      <c r="F20" s="887"/>
      <c r="G20" s="888"/>
      <c r="H20" s="158" t="s">
        <v>198</v>
      </c>
      <c r="I20" s="951" t="s">
        <v>296</v>
      </c>
      <c r="J20" s="952"/>
      <c r="K20" s="281" t="s">
        <v>297</v>
      </c>
      <c r="L20" s="282"/>
      <c r="M20" s="159" t="s">
        <v>298</v>
      </c>
      <c r="N20" s="953" t="s">
        <v>299</v>
      </c>
      <c r="O20" s="954"/>
    </row>
    <row r="21" spans="1:16" s="162" customFormat="1" ht="21.75" customHeight="1" thickBot="1" x14ac:dyDescent="0.25">
      <c r="A21" s="950"/>
      <c r="B21" s="130" t="s">
        <v>163</v>
      </c>
      <c r="C21" s="130">
        <v>1</v>
      </c>
      <c r="D21" s="130">
        <v>2</v>
      </c>
      <c r="E21" s="130">
        <v>3</v>
      </c>
      <c r="F21" s="130">
        <v>4</v>
      </c>
      <c r="G21" s="131">
        <v>5</v>
      </c>
      <c r="H21" s="160" t="s">
        <v>202</v>
      </c>
      <c r="I21" s="957" t="s">
        <v>300</v>
      </c>
      <c r="J21" s="958"/>
      <c r="K21" s="283" t="s">
        <v>301</v>
      </c>
      <c r="L21" s="284"/>
      <c r="M21" s="161">
        <v>-0.5</v>
      </c>
      <c r="N21" s="955"/>
      <c r="O21" s="956"/>
      <c r="P21" s="137"/>
    </row>
    <row r="22" spans="1:16" s="137" customFormat="1" ht="33" customHeight="1" thickBot="1" x14ac:dyDescent="0.25">
      <c r="A22" s="163" t="s">
        <v>205</v>
      </c>
      <c r="B22" s="134">
        <v>0.3</v>
      </c>
      <c r="C22" s="135"/>
      <c r="D22" s="135"/>
      <c r="E22" s="135"/>
      <c r="F22" s="135"/>
      <c r="G22" s="135"/>
      <c r="H22" s="164"/>
      <c r="I22" s="975"/>
      <c r="J22" s="976"/>
      <c r="K22" s="287"/>
      <c r="L22" s="288"/>
      <c r="M22" s="165"/>
      <c r="N22" s="977"/>
      <c r="O22" s="978"/>
      <c r="P22" s="166">
        <v>0.3</v>
      </c>
    </row>
    <row r="23" spans="1:16" s="137" customFormat="1" ht="33" customHeight="1" thickBot="1" x14ac:dyDescent="0.25">
      <c r="A23" s="167" t="s">
        <v>302</v>
      </c>
      <c r="B23" s="134">
        <v>0.3</v>
      </c>
      <c r="C23" s="135"/>
      <c r="D23" s="135"/>
      <c r="E23" s="135"/>
      <c r="F23" s="135"/>
      <c r="G23" s="135"/>
      <c r="H23" s="168"/>
      <c r="I23" s="979"/>
      <c r="J23" s="980"/>
      <c r="K23" s="169"/>
      <c r="L23" s="170"/>
      <c r="M23" s="171"/>
      <c r="N23" s="981"/>
      <c r="O23" s="982"/>
      <c r="P23" s="172">
        <v>0.3</v>
      </c>
    </row>
    <row r="24" spans="1:16" s="137" customFormat="1" ht="9" customHeight="1" thickBot="1" x14ac:dyDescent="0.25">
      <c r="A24" s="173"/>
      <c r="B24" s="174"/>
      <c r="C24" s="175"/>
      <c r="D24" s="175"/>
      <c r="E24" s="175"/>
      <c r="F24" s="175"/>
      <c r="G24" s="175"/>
      <c r="H24" s="175"/>
      <c r="I24" s="176"/>
      <c r="J24" s="177"/>
      <c r="K24" s="177"/>
      <c r="L24" s="178"/>
      <c r="M24" s="179"/>
      <c r="P24" s="180"/>
    </row>
    <row r="25" spans="1:16" s="129" customFormat="1" ht="24" customHeight="1" thickBot="1" x14ac:dyDescent="0.4">
      <c r="A25" s="973" t="s">
        <v>303</v>
      </c>
      <c r="B25" s="181">
        <v>0.4</v>
      </c>
      <c r="C25" s="974" t="s">
        <v>197</v>
      </c>
      <c r="D25" s="887"/>
      <c r="E25" s="887"/>
      <c r="F25" s="887"/>
      <c r="G25" s="888"/>
      <c r="H25" s="158" t="s">
        <v>198</v>
      </c>
      <c r="I25" s="951" t="s">
        <v>296</v>
      </c>
      <c r="J25" s="952"/>
      <c r="K25" s="285" t="s">
        <v>297</v>
      </c>
      <c r="L25" s="286"/>
      <c r="M25" s="182" t="s">
        <v>304</v>
      </c>
      <c r="N25" s="965" t="s">
        <v>299</v>
      </c>
      <c r="O25" s="966"/>
      <c r="P25" s="959" t="s">
        <v>305</v>
      </c>
    </row>
    <row r="26" spans="1:16" s="162" customFormat="1" ht="21" customHeight="1" x14ac:dyDescent="0.2">
      <c r="A26" s="973"/>
      <c r="B26" s="183" t="s">
        <v>306</v>
      </c>
      <c r="C26" s="184">
        <v>1</v>
      </c>
      <c r="D26" s="130">
        <v>2</v>
      </c>
      <c r="E26" s="130">
        <v>3</v>
      </c>
      <c r="F26" s="130">
        <v>4</v>
      </c>
      <c r="G26" s="131">
        <v>5</v>
      </c>
      <c r="H26" s="160" t="s">
        <v>202</v>
      </c>
      <c r="I26" s="957" t="s">
        <v>203</v>
      </c>
      <c r="J26" s="958"/>
      <c r="K26" s="289" t="s">
        <v>307</v>
      </c>
      <c r="L26" s="274"/>
      <c r="M26" s="185">
        <v>-0.5</v>
      </c>
      <c r="N26" s="967"/>
      <c r="O26" s="968"/>
      <c r="P26" s="960"/>
    </row>
    <row r="27" spans="1:16" s="137" customFormat="1" ht="33" customHeight="1" x14ac:dyDescent="0.2">
      <c r="A27" s="186" t="s">
        <v>308</v>
      </c>
      <c r="B27" s="187"/>
      <c r="C27" s="188"/>
      <c r="D27" s="189"/>
      <c r="E27" s="189"/>
      <c r="F27" s="189"/>
      <c r="G27" s="189"/>
      <c r="H27" s="190"/>
      <c r="I27" s="961"/>
      <c r="J27" s="962"/>
      <c r="K27" s="290"/>
      <c r="L27" s="291"/>
      <c r="M27" s="191"/>
      <c r="N27" s="963"/>
      <c r="O27" s="964"/>
      <c r="P27" s="192"/>
    </row>
    <row r="28" spans="1:16" s="137" customFormat="1" ht="33" customHeight="1" x14ac:dyDescent="0.2">
      <c r="A28" s="186" t="s">
        <v>309</v>
      </c>
      <c r="B28" s="193"/>
      <c r="C28" s="188"/>
      <c r="D28" s="189"/>
      <c r="E28" s="189"/>
      <c r="F28" s="189"/>
      <c r="G28" s="189"/>
      <c r="H28" s="190"/>
      <c r="I28" s="961"/>
      <c r="J28" s="962"/>
      <c r="K28" s="290"/>
      <c r="L28" s="291"/>
      <c r="M28" s="191"/>
      <c r="N28" s="963"/>
      <c r="O28" s="964"/>
      <c r="P28" s="192"/>
    </row>
    <row r="29" spans="1:16" s="137" customFormat="1" ht="33" customHeight="1" x14ac:dyDescent="0.2">
      <c r="A29" s="186" t="s">
        <v>310</v>
      </c>
      <c r="B29" s="193"/>
      <c r="C29" s="188"/>
      <c r="D29" s="189"/>
      <c r="E29" s="189"/>
      <c r="F29" s="189"/>
      <c r="G29" s="189"/>
      <c r="H29" s="190"/>
      <c r="I29" s="961"/>
      <c r="J29" s="962"/>
      <c r="K29" s="290"/>
      <c r="L29" s="291"/>
      <c r="M29" s="191"/>
      <c r="N29" s="963"/>
      <c r="O29" s="964"/>
      <c r="P29" s="192"/>
    </row>
    <row r="30" spans="1:16" s="137" customFormat="1" ht="33" customHeight="1" x14ac:dyDescent="0.2">
      <c r="A30" s="186" t="s">
        <v>311</v>
      </c>
      <c r="B30" s="193"/>
      <c r="C30" s="188"/>
      <c r="D30" s="189"/>
      <c r="E30" s="189"/>
      <c r="F30" s="189"/>
      <c r="G30" s="189"/>
      <c r="H30" s="190"/>
      <c r="I30" s="961"/>
      <c r="J30" s="962"/>
      <c r="K30" s="290"/>
      <c r="L30" s="291"/>
      <c r="M30" s="191"/>
      <c r="N30" s="963"/>
      <c r="O30" s="964"/>
      <c r="P30" s="192"/>
    </row>
    <row r="31" spans="1:16" s="137" customFormat="1" ht="33" customHeight="1" thickBot="1" x14ac:dyDescent="0.25">
      <c r="A31" s="194" t="s">
        <v>312</v>
      </c>
      <c r="B31" s="195"/>
      <c r="C31" s="196"/>
      <c r="D31" s="189"/>
      <c r="E31" s="189"/>
      <c r="F31" s="189"/>
      <c r="G31" s="189"/>
      <c r="H31" s="190"/>
      <c r="I31" s="961"/>
      <c r="J31" s="962"/>
      <c r="K31" s="290"/>
      <c r="L31" s="291"/>
      <c r="M31" s="191"/>
      <c r="N31" s="963"/>
      <c r="O31" s="964"/>
      <c r="P31" s="192"/>
    </row>
    <row r="32" spans="1:16" s="137" customFormat="1" ht="33" customHeight="1" thickBot="1" x14ac:dyDescent="0.25">
      <c r="A32" s="186" t="s">
        <v>352</v>
      </c>
      <c r="B32" s="985"/>
      <c r="C32" s="986"/>
      <c r="D32" s="176"/>
      <c r="E32" s="197"/>
      <c r="F32" s="197"/>
      <c r="G32" s="197"/>
      <c r="H32" s="197"/>
      <c r="I32" s="197"/>
      <c r="J32" s="198"/>
      <c r="K32" s="294" t="s">
        <v>313</v>
      </c>
      <c r="L32" s="295"/>
      <c r="M32" s="295"/>
      <c r="N32" s="987"/>
      <c r="O32" s="988"/>
    </row>
    <row r="33" spans="1:16" s="137" customFormat="1" ht="33" customHeight="1" thickBot="1" x14ac:dyDescent="0.25">
      <c r="A33" s="199"/>
      <c r="B33" s="200"/>
      <c r="C33" s="200"/>
      <c r="E33" s="201"/>
      <c r="F33" s="201"/>
      <c r="G33" s="201"/>
      <c r="H33" s="292" t="s">
        <v>314</v>
      </c>
      <c r="I33" s="292"/>
      <c r="J33" s="292"/>
      <c r="K33" s="292"/>
      <c r="L33" s="292"/>
      <c r="M33" s="293"/>
      <c r="N33" s="989"/>
      <c r="O33" s="990"/>
    </row>
    <row r="34" spans="1:16" s="137" customFormat="1" ht="33" customHeight="1" thickBot="1" x14ac:dyDescent="0.25">
      <c r="A34" s="141"/>
      <c r="B34" s="202"/>
      <c r="H34" s="292" t="s">
        <v>315</v>
      </c>
      <c r="I34" s="292"/>
      <c r="J34" s="292"/>
      <c r="K34" s="292"/>
      <c r="L34" s="292"/>
      <c r="M34" s="293"/>
      <c r="N34" s="991"/>
      <c r="O34" s="992"/>
      <c r="P34" s="172">
        <v>0.4</v>
      </c>
    </row>
    <row r="35" spans="1:16" s="137" customFormat="1" ht="6.75" customHeight="1" thickBot="1" x14ac:dyDescent="0.25">
      <c r="A35" s="141"/>
      <c r="B35" s="202"/>
      <c r="E35" s="201"/>
      <c r="F35" s="201"/>
      <c r="G35" s="201"/>
      <c r="H35" s="201"/>
      <c r="I35" s="203"/>
      <c r="J35" s="204"/>
      <c r="K35" s="205"/>
      <c r="L35" s="205"/>
      <c r="M35" s="205"/>
      <c r="N35" s="206"/>
      <c r="O35" s="206"/>
      <c r="P35" s="179"/>
    </row>
    <row r="36" spans="1:16" s="137" customFormat="1" ht="33" customHeight="1" thickBot="1" x14ac:dyDescent="0.4">
      <c r="A36" s="141"/>
      <c r="B36" s="202"/>
      <c r="E36" s="201"/>
      <c r="F36" s="201"/>
      <c r="G36" s="201"/>
      <c r="H36" s="201"/>
      <c r="I36" s="201"/>
      <c r="J36" s="207"/>
      <c r="K36" s="129"/>
      <c r="L36" s="208"/>
      <c r="M36" s="147" t="s">
        <v>316</v>
      </c>
      <c r="N36" s="983"/>
      <c r="O36" s="984"/>
      <c r="P36" s="172">
        <v>1</v>
      </c>
    </row>
    <row r="37" spans="1:16" s="129" customFormat="1" ht="6.75" customHeight="1" x14ac:dyDescent="0.35">
      <c r="I37" s="209"/>
      <c r="J37" s="210"/>
      <c r="K37" s="210"/>
    </row>
    <row r="38" spans="1:16" s="137" customFormat="1" ht="21" customHeight="1" thickBot="1" x14ac:dyDescent="0.4">
      <c r="A38" s="909" t="s">
        <v>317</v>
      </c>
      <c r="B38" s="909"/>
      <c r="C38" s="909"/>
      <c r="F38" s="201"/>
      <c r="G38" s="201"/>
      <c r="H38" s="211" t="s">
        <v>166</v>
      </c>
      <c r="I38" s="212">
        <v>4</v>
      </c>
      <c r="J38" s="212">
        <v>5</v>
      </c>
      <c r="K38" s="212">
        <v>6</v>
      </c>
      <c r="L38" s="212">
        <v>7</v>
      </c>
      <c r="M38" s="212">
        <v>8</v>
      </c>
    </row>
    <row r="39" spans="1:16" s="137" customFormat="1" ht="29.25" customHeight="1" thickBot="1" x14ac:dyDescent="0.25">
      <c r="A39" s="141" t="s">
        <v>164</v>
      </c>
      <c r="F39" s="201"/>
      <c r="G39" s="201"/>
      <c r="H39" s="213" t="s">
        <v>209</v>
      </c>
      <c r="I39" s="212" t="s">
        <v>167</v>
      </c>
      <c r="J39" s="212" t="s">
        <v>168</v>
      </c>
      <c r="K39" s="212" t="s">
        <v>169</v>
      </c>
      <c r="L39" s="212" t="s">
        <v>170</v>
      </c>
      <c r="M39" s="214">
        <v>0</v>
      </c>
      <c r="N39" s="971"/>
      <c r="O39" s="972"/>
    </row>
    <row r="40" spans="1:16" s="137" customFormat="1" ht="34.5" customHeight="1" thickBot="1" x14ac:dyDescent="0.25">
      <c r="A40" s="215" t="s">
        <v>210</v>
      </c>
      <c r="B40" s="911" t="s">
        <v>171</v>
      </c>
      <c r="C40" s="911"/>
      <c r="D40" s="911" t="s">
        <v>172</v>
      </c>
      <c r="E40" s="911"/>
      <c r="F40" s="911"/>
      <c r="H40" s="216"/>
      <c r="I40" s="217" t="s">
        <v>353</v>
      </c>
      <c r="J40" s="217" t="s">
        <v>211</v>
      </c>
      <c r="K40" s="217" t="s">
        <v>212</v>
      </c>
      <c r="L40" s="217" t="s">
        <v>213</v>
      </c>
      <c r="M40" s="217" t="s">
        <v>214</v>
      </c>
    </row>
    <row r="41" spans="1:16" s="137" customFormat="1" ht="29.25" customHeight="1" thickBot="1" x14ac:dyDescent="0.25">
      <c r="A41" s="218" t="s">
        <v>173</v>
      </c>
      <c r="B41" s="1001" t="s">
        <v>173</v>
      </c>
      <c r="C41" s="1001"/>
      <c r="D41" s="1002" t="s">
        <v>183</v>
      </c>
      <c r="E41" s="1002"/>
      <c r="F41" s="1002"/>
      <c r="I41" s="219"/>
      <c r="J41" s="220">
        <v>-1</v>
      </c>
      <c r="K41" s="220">
        <v>-2</v>
      </c>
      <c r="L41" s="220">
        <v>-2</v>
      </c>
      <c r="M41" s="220">
        <v>-2</v>
      </c>
      <c r="N41" s="971"/>
      <c r="O41" s="972"/>
    </row>
    <row r="42" spans="1:16" s="137" customFormat="1" ht="9.75" customHeight="1" thickBot="1" x14ac:dyDescent="0.25">
      <c r="A42" s="221"/>
      <c r="B42" s="222"/>
      <c r="C42" s="222"/>
      <c r="D42" s="995" t="s">
        <v>354</v>
      </c>
      <c r="E42" s="996"/>
      <c r="F42" s="997"/>
      <c r="H42" s="223"/>
      <c r="I42" s="224"/>
      <c r="J42" s="225"/>
      <c r="K42" s="224"/>
      <c r="L42" s="224"/>
      <c r="M42" s="224"/>
      <c r="N42" s="226"/>
      <c r="O42" s="226"/>
    </row>
    <row r="43" spans="1:16" s="129" customFormat="1" ht="33" customHeight="1" thickBot="1" x14ac:dyDescent="0.4">
      <c r="A43" s="207"/>
      <c r="B43" s="207"/>
      <c r="C43" s="207"/>
      <c r="D43" s="998"/>
      <c r="E43" s="999"/>
      <c r="F43" s="1000"/>
      <c r="G43" s="207"/>
      <c r="H43" s="227"/>
      <c r="I43" s="211"/>
      <c r="J43" s="207"/>
      <c r="K43" s="211"/>
      <c r="L43" s="228"/>
      <c r="M43" s="147" t="s">
        <v>318</v>
      </c>
      <c r="N43" s="907"/>
      <c r="O43" s="908"/>
    </row>
    <row r="44" spans="1:16" s="129" customFormat="1" ht="33" customHeight="1" thickBot="1" x14ac:dyDescent="0.4">
      <c r="A44" s="208" t="s">
        <v>319</v>
      </c>
      <c r="C44" s="229"/>
      <c r="D44" s="230"/>
      <c r="E44" s="229"/>
      <c r="F44" s="229" t="s">
        <v>218</v>
      </c>
      <c r="G44" s="229"/>
      <c r="H44" s="229"/>
      <c r="I44" s="211"/>
      <c r="J44" s="207"/>
      <c r="K44" s="203"/>
      <c r="L44" s="969" t="s">
        <v>320</v>
      </c>
      <c r="M44" s="970"/>
      <c r="N44" s="907"/>
      <c r="O44" s="908"/>
    </row>
    <row r="45" spans="1:16" ht="30.75" customHeight="1" x14ac:dyDescent="0.35">
      <c r="A45" s="99"/>
      <c r="B45" s="50"/>
      <c r="C45" s="50"/>
      <c r="D45" s="50"/>
      <c r="E45" s="50"/>
      <c r="F45" s="50"/>
      <c r="G45" s="50"/>
      <c r="H45" s="50"/>
      <c r="I45" s="98"/>
      <c r="J45" s="100"/>
      <c r="K45" s="100"/>
      <c r="L45" s="50"/>
      <c r="M45" s="50"/>
    </row>
    <row r="46" spans="1:16" x14ac:dyDescent="0.35">
      <c r="I46" s="96"/>
    </row>
  </sheetData>
  <sheetProtection sheet="1" objects="1" scenarios="1"/>
  <protectedRanges>
    <protectedRange sqref="N17:O17" name="範囲2_1"/>
  </protectedRanges>
  <mergeCells count="81">
    <mergeCell ref="B10:G10"/>
    <mergeCell ref="B11:G11"/>
    <mergeCell ref="L10:M10"/>
    <mergeCell ref="N9:O9"/>
    <mergeCell ref="B12:G12"/>
    <mergeCell ref="N10:O10"/>
    <mergeCell ref="B13:G13"/>
    <mergeCell ref="B14:G14"/>
    <mergeCell ref="B15:G15"/>
    <mergeCell ref="D42:F43"/>
    <mergeCell ref="B40:C40"/>
    <mergeCell ref="D40:F40"/>
    <mergeCell ref="B41:C41"/>
    <mergeCell ref="D41:F41"/>
    <mergeCell ref="B16:G16"/>
    <mergeCell ref="B17:G17"/>
    <mergeCell ref="B18:G18"/>
    <mergeCell ref="A38:C38"/>
    <mergeCell ref="B32:C32"/>
    <mergeCell ref="N32:O32"/>
    <mergeCell ref="N33:O33"/>
    <mergeCell ref="N34:O34"/>
    <mergeCell ref="A25:A26"/>
    <mergeCell ref="C25:G25"/>
    <mergeCell ref="I22:J22"/>
    <mergeCell ref="N22:O22"/>
    <mergeCell ref="I23:J23"/>
    <mergeCell ref="N23:O23"/>
    <mergeCell ref="N43:O43"/>
    <mergeCell ref="L44:M44"/>
    <mergeCell ref="N44:O44"/>
    <mergeCell ref="N39:O39"/>
    <mergeCell ref="I29:J29"/>
    <mergeCell ref="N29:O29"/>
    <mergeCell ref="I30:J30"/>
    <mergeCell ref="N30:O30"/>
    <mergeCell ref="I31:J31"/>
    <mergeCell ref="N31:O31"/>
    <mergeCell ref="N41:O41"/>
    <mergeCell ref="N36:O36"/>
    <mergeCell ref="P25:P26"/>
    <mergeCell ref="I26:J26"/>
    <mergeCell ref="I27:J27"/>
    <mergeCell ref="N27:O27"/>
    <mergeCell ref="I28:J28"/>
    <mergeCell ref="N28:O28"/>
    <mergeCell ref="I25:J25"/>
    <mergeCell ref="N25:O26"/>
    <mergeCell ref="A20:A21"/>
    <mergeCell ref="C20:G20"/>
    <mergeCell ref="I20:J20"/>
    <mergeCell ref="N20:O21"/>
    <mergeCell ref="I21:J21"/>
    <mergeCell ref="H16:I16"/>
    <mergeCell ref="H17:I17"/>
    <mergeCell ref="H18:I18"/>
    <mergeCell ref="L9:M9"/>
    <mergeCell ref="H13:I13"/>
    <mergeCell ref="H14:I14"/>
    <mergeCell ref="H15:I15"/>
    <mergeCell ref="H10:I10"/>
    <mergeCell ref="H11:I11"/>
    <mergeCell ref="H12:I12"/>
    <mergeCell ref="L7:M7"/>
    <mergeCell ref="N7:O7"/>
    <mergeCell ref="H8:I8"/>
    <mergeCell ref="H9:I9"/>
    <mergeCell ref="B5:J5"/>
    <mergeCell ref="L5:M5"/>
    <mergeCell ref="N5:O5"/>
    <mergeCell ref="B6:J6"/>
    <mergeCell ref="L6:M6"/>
    <mergeCell ref="B8:G8"/>
    <mergeCell ref="B9:G9"/>
    <mergeCell ref="L1:M3"/>
    <mergeCell ref="N1:O3"/>
    <mergeCell ref="B2:J2"/>
    <mergeCell ref="B3:J3"/>
    <mergeCell ref="B4:J4"/>
    <mergeCell ref="L4:M4"/>
    <mergeCell ref="N4:O4"/>
  </mergeCells>
  <phoneticPr fontId="3"/>
  <printOptions horizontalCentered="1" verticalCentered="1"/>
  <pageMargins left="0.23622047244094491" right="0.23622047244094491" top="0.74803149606299213" bottom="0.74803149606299213" header="0.31496062992125984" footer="0.31496062992125984"/>
  <pageSetup paperSize="9" scale="73"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AF701EAE-B475-4DA2-A205-1158F0D29D1D}">
          <x14:formula1>
            <xm:f>WORK!$A$50:$A$51</xm:f>
          </x14:formula1>
          <xm:sqref>N4:O7</xm:sqref>
        </x14:dataValidation>
        <x14:dataValidation type="list" allowBlank="1" showInputMessage="1" showErrorMessage="1" xr:uid="{C01DFE0D-FA5C-4928-BFA7-6A9218ECC277}">
          <x14:formula1>
            <xm:f>WORK!$BE$55:$BE$58</xm:f>
          </x14:formula1>
          <xm:sqref>N17:O17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D28D-57D5-4AE0-A10B-B0C5540D7528}">
  <sheetPr>
    <pageSetUpPr fitToPage="1"/>
  </sheetPr>
  <dimension ref="A1:P37"/>
  <sheetViews>
    <sheetView zoomScaleNormal="100" workbookViewId="0">
      <selection activeCell="B6" sqref="B6:I6"/>
    </sheetView>
  </sheetViews>
  <sheetFormatPr defaultColWidth="12" defaultRowHeight="14.5" x14ac:dyDescent="0.35"/>
  <cols>
    <col min="1" max="1" width="14" style="44" customWidth="1"/>
    <col min="2" max="12" width="7.36328125" style="44" customWidth="1"/>
    <col min="13" max="14" width="8.453125" style="44" customWidth="1"/>
    <col min="15" max="16384" width="12" style="44"/>
  </cols>
  <sheetData>
    <row r="1" spans="1:14" ht="21" customHeight="1" x14ac:dyDescent="0.6">
      <c r="A1" s="87" t="s">
        <v>338</v>
      </c>
      <c r="K1" s="836" t="s">
        <v>148</v>
      </c>
      <c r="L1" s="836"/>
      <c r="M1" s="840"/>
      <c r="N1" s="840"/>
    </row>
    <row r="2" spans="1:14" ht="21" customHeight="1" x14ac:dyDescent="0.35">
      <c r="B2" s="842"/>
      <c r="C2" s="842"/>
      <c r="D2" s="842"/>
      <c r="E2" s="842"/>
      <c r="F2" s="842"/>
      <c r="G2" s="842"/>
      <c r="H2" s="842"/>
      <c r="I2" s="842"/>
      <c r="K2" s="836"/>
      <c r="L2" s="836"/>
      <c r="M2" s="840"/>
      <c r="N2" s="840"/>
    </row>
    <row r="3" spans="1:14" ht="21" customHeight="1" thickBot="1" x14ac:dyDescent="0.4">
      <c r="A3" s="50" t="s">
        <v>149</v>
      </c>
      <c r="B3" s="843" t="s">
        <v>324</v>
      </c>
      <c r="C3" s="843"/>
      <c r="D3" s="843"/>
      <c r="E3" s="843"/>
      <c r="F3" s="843"/>
      <c r="G3" s="843"/>
      <c r="H3" s="843"/>
      <c r="I3" s="843"/>
      <c r="K3" s="836"/>
      <c r="L3" s="836"/>
      <c r="M3" s="840"/>
      <c r="N3" s="840"/>
    </row>
    <row r="4" spans="1:14" ht="21" customHeight="1" x14ac:dyDescent="0.35">
      <c r="A4" s="50" t="s">
        <v>150</v>
      </c>
      <c r="B4" s="844" t="s">
        <v>233</v>
      </c>
      <c r="C4" s="844"/>
      <c r="D4" s="844"/>
      <c r="E4" s="844"/>
      <c r="F4" s="844"/>
      <c r="G4" s="844"/>
      <c r="H4" s="844"/>
      <c r="I4" s="844"/>
      <c r="K4" s="1010" t="s">
        <v>351</v>
      </c>
      <c r="L4" s="1011"/>
      <c r="M4" s="845"/>
      <c r="N4" s="846"/>
    </row>
    <row r="5" spans="1:14" ht="21" customHeight="1" thickBot="1" x14ac:dyDescent="0.4">
      <c r="A5" s="50" t="s">
        <v>151</v>
      </c>
      <c r="B5" s="844" t="s">
        <v>288</v>
      </c>
      <c r="C5" s="844"/>
      <c r="D5" s="844"/>
      <c r="E5" s="844"/>
      <c r="F5" s="844"/>
      <c r="G5" s="844"/>
      <c r="H5" s="844"/>
      <c r="I5" s="844"/>
      <c r="K5" s="1006" t="s">
        <v>336</v>
      </c>
      <c r="L5" s="1007"/>
      <c r="M5" s="1008"/>
      <c r="N5" s="1009"/>
    </row>
    <row r="6" spans="1:14" ht="21" customHeight="1" x14ac:dyDescent="0.35">
      <c r="A6" s="50" t="s">
        <v>294</v>
      </c>
      <c r="B6" s="899"/>
      <c r="C6" s="899"/>
      <c r="D6" s="899"/>
      <c r="E6" s="899"/>
      <c r="F6" s="899"/>
      <c r="G6" s="899"/>
      <c r="H6" s="899"/>
      <c r="I6" s="899"/>
      <c r="J6" s="51"/>
    </row>
    <row r="7" spans="1:14" ht="5.25" customHeight="1" x14ac:dyDescent="0.35">
      <c r="A7" s="52"/>
      <c r="B7" s="51"/>
      <c r="C7" s="51"/>
      <c r="D7" s="51"/>
      <c r="E7" s="51"/>
      <c r="F7" s="101"/>
      <c r="G7" s="101"/>
      <c r="H7" s="101"/>
      <c r="I7" s="101"/>
      <c r="J7" s="51"/>
      <c r="K7" s="45"/>
      <c r="L7" s="45"/>
      <c r="M7" s="1014"/>
      <c r="N7" s="1014"/>
    </row>
    <row r="8" spans="1:14" ht="15" customHeight="1" thickBot="1" x14ac:dyDescent="0.55000000000000004">
      <c r="A8" s="102"/>
      <c r="B8" s="50"/>
      <c r="C8" s="50"/>
      <c r="D8" s="50"/>
      <c r="E8" s="50"/>
      <c r="F8" s="50"/>
      <c r="G8" s="50" t="s">
        <v>405</v>
      </c>
      <c r="H8" s="103"/>
      <c r="K8" s="1016"/>
      <c r="L8" s="1016"/>
      <c r="M8" s="148"/>
      <c r="N8" s="148"/>
    </row>
    <row r="9" spans="1:14" ht="21" customHeight="1" x14ac:dyDescent="0.35">
      <c r="A9" s="847" t="s">
        <v>195</v>
      </c>
      <c r="B9" s="858" t="s">
        <v>154</v>
      </c>
      <c r="C9" s="859"/>
      <c r="D9" s="859"/>
      <c r="E9" s="859"/>
      <c r="F9" s="860"/>
      <c r="G9" s="848" t="s">
        <v>245</v>
      </c>
      <c r="H9" s="849"/>
      <c r="I9" s="867" t="s">
        <v>321</v>
      </c>
      <c r="K9" s="109" t="s">
        <v>328</v>
      </c>
    </row>
    <row r="10" spans="1:14" ht="21" customHeight="1" x14ac:dyDescent="0.35">
      <c r="A10" s="847"/>
      <c r="B10" s="861"/>
      <c r="C10" s="862"/>
      <c r="D10" s="862"/>
      <c r="E10" s="862"/>
      <c r="F10" s="863"/>
      <c r="G10" s="850"/>
      <c r="H10" s="851"/>
      <c r="I10" s="868"/>
      <c r="K10" s="1012" t="s">
        <v>333</v>
      </c>
      <c r="L10" s="1013"/>
      <c r="M10" s="1015" t="str">
        <f>IFERROR(ROUNDDOWN(AVERAGE(G11:H30),0),"")</f>
        <v/>
      </c>
      <c r="N10" s="1015"/>
    </row>
    <row r="11" spans="1:14" ht="21" customHeight="1" x14ac:dyDescent="0.45">
      <c r="A11" s="91" t="s">
        <v>155</v>
      </c>
      <c r="B11" s="939"/>
      <c r="C11" s="899"/>
      <c r="D11" s="899"/>
      <c r="E11" s="899"/>
      <c r="F11" s="942"/>
      <c r="G11" s="938"/>
      <c r="H11" s="939"/>
      <c r="I11" s="110"/>
      <c r="K11" s="115"/>
      <c r="L11" s="95"/>
      <c r="M11" s="95"/>
      <c r="N11" s="95"/>
    </row>
    <row r="12" spans="1:14" ht="21" customHeight="1" x14ac:dyDescent="0.45">
      <c r="A12" s="91" t="s">
        <v>156</v>
      </c>
      <c r="B12" s="939"/>
      <c r="C12" s="899"/>
      <c r="D12" s="899"/>
      <c r="E12" s="899"/>
      <c r="F12" s="942"/>
      <c r="G12" s="938"/>
      <c r="H12" s="939"/>
      <c r="I12" s="110"/>
      <c r="K12" s="124"/>
      <c r="L12" s="124"/>
      <c r="M12" s="124"/>
      <c r="N12" s="124"/>
    </row>
    <row r="13" spans="1:14" ht="21" customHeight="1" x14ac:dyDescent="0.45">
      <c r="A13" s="91" t="s">
        <v>157</v>
      </c>
      <c r="B13" s="939"/>
      <c r="C13" s="899"/>
      <c r="D13" s="899"/>
      <c r="E13" s="899"/>
      <c r="F13" s="942"/>
      <c r="G13" s="938"/>
      <c r="H13" s="939"/>
      <c r="I13" s="110"/>
      <c r="K13" s="124"/>
      <c r="L13" s="124"/>
      <c r="M13" s="124"/>
      <c r="N13" s="124"/>
    </row>
    <row r="14" spans="1:14" ht="21" customHeight="1" x14ac:dyDescent="0.45">
      <c r="A14" s="91" t="s">
        <v>158</v>
      </c>
      <c r="B14" s="939"/>
      <c r="C14" s="899"/>
      <c r="D14" s="899"/>
      <c r="E14" s="899"/>
      <c r="F14" s="942"/>
      <c r="G14" s="938"/>
      <c r="H14" s="939"/>
      <c r="I14" s="110"/>
      <c r="K14" s="124"/>
      <c r="L14" s="124"/>
      <c r="M14" s="124"/>
      <c r="N14" s="124"/>
    </row>
    <row r="15" spans="1:14" ht="21" customHeight="1" x14ac:dyDescent="0.45">
      <c r="A15" s="91" t="s">
        <v>159</v>
      </c>
      <c r="B15" s="939"/>
      <c r="C15" s="899"/>
      <c r="D15" s="899"/>
      <c r="E15" s="899"/>
      <c r="F15" s="942"/>
      <c r="G15" s="938"/>
      <c r="H15" s="939"/>
      <c r="I15" s="110"/>
      <c r="K15" s="124"/>
      <c r="L15" s="124"/>
      <c r="M15" s="124"/>
      <c r="N15" s="124"/>
    </row>
    <row r="16" spans="1:14" ht="21" customHeight="1" x14ac:dyDescent="0.45">
      <c r="A16" s="91" t="s">
        <v>160</v>
      </c>
      <c r="B16" s="939"/>
      <c r="C16" s="899"/>
      <c r="D16" s="899"/>
      <c r="E16" s="899"/>
      <c r="F16" s="942"/>
      <c r="G16" s="938"/>
      <c r="H16" s="939"/>
      <c r="I16" s="110"/>
      <c r="K16" s="124"/>
      <c r="L16" s="124"/>
      <c r="M16" s="124"/>
      <c r="N16" s="124"/>
    </row>
    <row r="17" spans="1:16" ht="21" customHeight="1" x14ac:dyDescent="0.45">
      <c r="A17" s="91" t="s">
        <v>161</v>
      </c>
      <c r="B17" s="939"/>
      <c r="C17" s="899"/>
      <c r="D17" s="899"/>
      <c r="E17" s="899"/>
      <c r="F17" s="942"/>
      <c r="G17" s="938"/>
      <c r="H17" s="939"/>
      <c r="I17" s="110"/>
      <c r="K17" s="46"/>
      <c r="L17" s="46"/>
      <c r="M17" s="46"/>
      <c r="N17" s="46"/>
    </row>
    <row r="18" spans="1:16" ht="21" customHeight="1" x14ac:dyDescent="0.45">
      <c r="A18" s="91" t="s">
        <v>162</v>
      </c>
      <c r="B18" s="939"/>
      <c r="C18" s="899"/>
      <c r="D18" s="899"/>
      <c r="E18" s="899"/>
      <c r="F18" s="942"/>
      <c r="G18" s="938"/>
      <c r="H18" s="939"/>
      <c r="I18" s="110"/>
      <c r="K18" s="46"/>
      <c r="L18" s="149"/>
      <c r="M18" s="124"/>
      <c r="N18" s="124"/>
    </row>
    <row r="19" spans="1:16" ht="21" customHeight="1" x14ac:dyDescent="0.45">
      <c r="A19" s="105" t="s">
        <v>329</v>
      </c>
      <c r="B19" s="939"/>
      <c r="C19" s="899"/>
      <c r="D19" s="899"/>
      <c r="E19" s="899"/>
      <c r="F19" s="942"/>
      <c r="G19" s="938"/>
      <c r="H19" s="939"/>
      <c r="I19" s="110"/>
      <c r="K19" s="46"/>
      <c r="L19" s="150"/>
      <c r="M19" s="154"/>
      <c r="N19" s="154"/>
    </row>
    <row r="20" spans="1:16" ht="21" customHeight="1" x14ac:dyDescent="0.45">
      <c r="A20" s="91" t="s">
        <v>330</v>
      </c>
      <c r="B20" s="939"/>
      <c r="C20" s="899"/>
      <c r="D20" s="899"/>
      <c r="E20" s="899"/>
      <c r="F20" s="942"/>
      <c r="G20" s="938"/>
      <c r="H20" s="939"/>
      <c r="I20" s="110"/>
      <c r="K20" s="155"/>
      <c r="L20" s="155"/>
      <c r="M20" s="156"/>
      <c r="N20" s="156"/>
    </row>
    <row r="21" spans="1:16" ht="21" customHeight="1" x14ac:dyDescent="0.45">
      <c r="A21" s="105" t="s">
        <v>339</v>
      </c>
      <c r="B21" s="939"/>
      <c r="C21" s="899"/>
      <c r="D21" s="899"/>
      <c r="E21" s="899"/>
      <c r="F21" s="942"/>
      <c r="G21" s="938"/>
      <c r="H21" s="939"/>
      <c r="I21" s="110"/>
      <c r="K21" s="151"/>
      <c r="L21" s="151"/>
      <c r="M21" s="152"/>
      <c r="N21" s="152"/>
    </row>
    <row r="22" spans="1:16" ht="21" customHeight="1" x14ac:dyDescent="0.45">
      <c r="A22" s="91" t="s">
        <v>340</v>
      </c>
      <c r="B22" s="939"/>
      <c r="C22" s="899"/>
      <c r="D22" s="899"/>
      <c r="E22" s="899"/>
      <c r="F22" s="942"/>
      <c r="G22" s="938"/>
      <c r="H22" s="939"/>
      <c r="I22" s="110"/>
      <c r="K22" s="151"/>
      <c r="L22" s="151"/>
      <c r="M22" s="152"/>
      <c r="N22" s="152"/>
    </row>
    <row r="23" spans="1:16" ht="21" customHeight="1" x14ac:dyDescent="0.45">
      <c r="A23" s="105" t="s">
        <v>341</v>
      </c>
      <c r="B23" s="939"/>
      <c r="C23" s="899"/>
      <c r="D23" s="899"/>
      <c r="E23" s="899"/>
      <c r="F23" s="942"/>
      <c r="G23" s="938"/>
      <c r="H23" s="939"/>
      <c r="I23" s="110"/>
      <c r="K23" s="151"/>
      <c r="L23" s="151"/>
      <c r="M23" s="152"/>
      <c r="N23" s="152"/>
    </row>
    <row r="24" spans="1:16" ht="21" customHeight="1" x14ac:dyDescent="0.45">
      <c r="A24" s="91" t="s">
        <v>342</v>
      </c>
      <c r="B24" s="939"/>
      <c r="C24" s="899"/>
      <c r="D24" s="899"/>
      <c r="E24" s="899"/>
      <c r="F24" s="942"/>
      <c r="G24" s="938"/>
      <c r="H24" s="939"/>
      <c r="I24" s="110"/>
      <c r="K24" s="151"/>
      <c r="L24" s="151"/>
      <c r="M24" s="152"/>
      <c r="N24" s="152"/>
    </row>
    <row r="25" spans="1:16" ht="21" customHeight="1" x14ac:dyDescent="0.45">
      <c r="A25" s="105" t="s">
        <v>343</v>
      </c>
      <c r="B25" s="939"/>
      <c r="C25" s="899"/>
      <c r="D25" s="899"/>
      <c r="E25" s="899"/>
      <c r="F25" s="942"/>
      <c r="G25" s="938"/>
      <c r="H25" s="939"/>
      <c r="I25" s="110"/>
      <c r="K25" s="151"/>
      <c r="L25" s="151"/>
      <c r="M25" s="152"/>
      <c r="N25" s="152"/>
    </row>
    <row r="26" spans="1:16" ht="21" customHeight="1" x14ac:dyDescent="0.45">
      <c r="A26" s="91" t="s">
        <v>344</v>
      </c>
      <c r="B26" s="939"/>
      <c r="C26" s="899"/>
      <c r="D26" s="899"/>
      <c r="E26" s="899"/>
      <c r="F26" s="942"/>
      <c r="G26" s="938"/>
      <c r="H26" s="939"/>
      <c r="I26" s="110"/>
      <c r="K26" s="151"/>
      <c r="L26" s="151"/>
      <c r="M26" s="152"/>
      <c r="N26" s="152"/>
    </row>
    <row r="27" spans="1:16" ht="21" customHeight="1" x14ac:dyDescent="0.45">
      <c r="A27" s="105" t="s">
        <v>345</v>
      </c>
      <c r="B27" s="939"/>
      <c r="C27" s="899"/>
      <c r="D27" s="899"/>
      <c r="E27" s="899"/>
      <c r="F27" s="942"/>
      <c r="G27" s="938"/>
      <c r="H27" s="939"/>
      <c r="I27" s="110"/>
      <c r="K27" s="151"/>
      <c r="L27" s="151"/>
      <c r="M27" s="152"/>
      <c r="N27" s="152"/>
    </row>
    <row r="28" spans="1:16" ht="21" customHeight="1" x14ac:dyDescent="0.45">
      <c r="A28" s="91" t="s">
        <v>346</v>
      </c>
      <c r="B28" s="939"/>
      <c r="C28" s="899"/>
      <c r="D28" s="899"/>
      <c r="E28" s="899"/>
      <c r="F28" s="942"/>
      <c r="G28" s="938"/>
      <c r="H28" s="939"/>
      <c r="I28" s="110"/>
      <c r="K28" s="151"/>
      <c r="L28" s="151"/>
      <c r="M28" s="152"/>
      <c r="N28" s="152"/>
    </row>
    <row r="29" spans="1:16" ht="21" customHeight="1" x14ac:dyDescent="0.45">
      <c r="A29" s="105" t="s">
        <v>347</v>
      </c>
      <c r="B29" s="939"/>
      <c r="C29" s="899"/>
      <c r="D29" s="899"/>
      <c r="E29" s="899"/>
      <c r="F29" s="942"/>
      <c r="G29" s="938"/>
      <c r="H29" s="939"/>
      <c r="I29" s="110"/>
      <c r="K29" s="151"/>
      <c r="L29" s="151"/>
      <c r="M29" s="152"/>
      <c r="N29" s="152"/>
    </row>
    <row r="30" spans="1:16" ht="21" customHeight="1" x14ac:dyDescent="0.45">
      <c r="A30" s="91" t="s">
        <v>348</v>
      </c>
      <c r="B30" s="939"/>
      <c r="C30" s="899"/>
      <c r="D30" s="899"/>
      <c r="E30" s="899"/>
      <c r="F30" s="942"/>
      <c r="G30" s="938"/>
      <c r="H30" s="939"/>
      <c r="I30" s="110"/>
      <c r="K30" s="153"/>
      <c r="L30" s="153"/>
      <c r="M30" s="153"/>
      <c r="N30" s="153"/>
    </row>
    <row r="31" spans="1:16" s="137" customFormat="1" ht="29.25" customHeight="1" x14ac:dyDescent="0.2">
      <c r="A31" s="141" t="s">
        <v>164</v>
      </c>
      <c r="F31" s="201"/>
      <c r="G31" s="201"/>
      <c r="H31" s="242"/>
      <c r="I31" s="243"/>
      <c r="J31" s="243"/>
      <c r="K31" s="243"/>
      <c r="L31" s="243"/>
      <c r="M31" s="244"/>
      <c r="N31" s="245"/>
      <c r="O31" s="245"/>
      <c r="P31" s="245"/>
    </row>
    <row r="32" spans="1:16" s="137" customFormat="1" ht="34.5" customHeight="1" x14ac:dyDescent="0.2">
      <c r="A32" s="215" t="s">
        <v>210</v>
      </c>
      <c r="B32" s="911" t="s">
        <v>171</v>
      </c>
      <c r="C32" s="911"/>
      <c r="D32" s="911" t="s">
        <v>172</v>
      </c>
      <c r="E32" s="911"/>
      <c r="F32" s="911"/>
      <c r="H32" s="245"/>
      <c r="I32" s="246"/>
      <c r="J32" s="246"/>
      <c r="K32" s="246"/>
      <c r="L32" s="246"/>
      <c r="M32" s="258"/>
      <c r="N32" s="245"/>
      <c r="O32" s="245"/>
      <c r="P32" s="245"/>
    </row>
    <row r="33" spans="1:16" s="137" customFormat="1" ht="29.25" customHeight="1" x14ac:dyDescent="0.2">
      <c r="A33" s="218" t="s">
        <v>173</v>
      </c>
      <c r="B33" s="1001" t="s">
        <v>173</v>
      </c>
      <c r="C33" s="1001"/>
      <c r="D33" s="1002" t="s">
        <v>183</v>
      </c>
      <c r="E33" s="1002"/>
      <c r="F33" s="1002"/>
      <c r="H33" s="245"/>
      <c r="I33" s="246"/>
      <c r="J33" s="247"/>
      <c r="K33" s="247"/>
      <c r="L33" s="244"/>
      <c r="M33" s="247"/>
      <c r="N33" s="245"/>
      <c r="O33" s="245"/>
      <c r="P33" s="245"/>
    </row>
    <row r="34" spans="1:16" s="137" customFormat="1" ht="9.75" customHeight="1" x14ac:dyDescent="0.2">
      <c r="A34" s="221"/>
      <c r="B34" s="222"/>
      <c r="C34" s="222"/>
      <c r="D34" s="222"/>
      <c r="E34" s="222"/>
      <c r="F34" s="222"/>
      <c r="H34" s="245"/>
      <c r="I34" s="246"/>
      <c r="J34" s="247"/>
      <c r="K34" s="247"/>
      <c r="L34" s="244"/>
      <c r="M34" s="247"/>
      <c r="N34" s="245"/>
      <c r="O34" s="248"/>
      <c r="P34" s="245"/>
    </row>
    <row r="35" spans="1:16" s="129" customFormat="1" ht="33" customHeight="1" x14ac:dyDescent="0.35">
      <c r="A35" s="207"/>
      <c r="B35" s="207"/>
      <c r="C35" s="207"/>
      <c r="D35" s="207"/>
      <c r="E35" s="207"/>
      <c r="F35" s="207"/>
      <c r="G35" s="207"/>
      <c r="H35" s="207"/>
      <c r="I35" s="207"/>
      <c r="J35" s="254"/>
      <c r="K35" s="255"/>
      <c r="L35" s="249"/>
      <c r="M35" s="256"/>
      <c r="N35" s="251"/>
      <c r="O35" s="251"/>
      <c r="P35" s="250"/>
    </row>
    <row r="36" spans="1:16" s="129" customFormat="1" ht="33" customHeight="1" x14ac:dyDescent="0.35">
      <c r="A36" s="208" t="s">
        <v>319</v>
      </c>
      <c r="C36" s="229"/>
      <c r="D36" s="230"/>
      <c r="E36" s="229"/>
      <c r="F36" s="229" t="s">
        <v>218</v>
      </c>
      <c r="G36" s="229"/>
      <c r="H36" s="229"/>
      <c r="I36" s="211"/>
      <c r="J36" s="257"/>
      <c r="K36" s="201"/>
      <c r="L36" s="252"/>
      <c r="M36" s="259"/>
      <c r="N36" s="260"/>
      <c r="O36" s="260"/>
    </row>
    <row r="37" spans="1:16" x14ac:dyDescent="0.35">
      <c r="M37" s="253"/>
      <c r="N37" s="253"/>
    </row>
  </sheetData>
  <sheetProtection sheet="1" objects="1" scenarios="1"/>
  <protectedRanges>
    <protectedRange sqref="B11:H30" name="範囲3"/>
    <protectedRange sqref="B6" name="範囲2"/>
    <protectedRange sqref="M4:N5" name="範囲1"/>
  </protectedRanges>
  <mergeCells count="63">
    <mergeCell ref="B32:C32"/>
    <mergeCell ref="D32:F32"/>
    <mergeCell ref="B33:C33"/>
    <mergeCell ref="D33:F33"/>
    <mergeCell ref="B29:F29"/>
    <mergeCell ref="B30:F30"/>
    <mergeCell ref="B28:F28"/>
    <mergeCell ref="G21:H21"/>
    <mergeCell ref="G22:H22"/>
    <mergeCell ref="G23:H23"/>
    <mergeCell ref="G24:H24"/>
    <mergeCell ref="G25:H25"/>
    <mergeCell ref="G30:H30"/>
    <mergeCell ref="B19:F19"/>
    <mergeCell ref="G19:H19"/>
    <mergeCell ref="B20:F20"/>
    <mergeCell ref="G20:H20"/>
    <mergeCell ref="G26:H26"/>
    <mergeCell ref="G27:H27"/>
    <mergeCell ref="G28:H28"/>
    <mergeCell ref="G29:H29"/>
    <mergeCell ref="B21:F21"/>
    <mergeCell ref="B22:F22"/>
    <mergeCell ref="B23:F23"/>
    <mergeCell ref="B24:F24"/>
    <mergeCell ref="B25:F25"/>
    <mergeCell ref="B26:F26"/>
    <mergeCell ref="B27:F27"/>
    <mergeCell ref="B16:F16"/>
    <mergeCell ref="G16:H16"/>
    <mergeCell ref="B17:F17"/>
    <mergeCell ref="G17:H17"/>
    <mergeCell ref="B18:F18"/>
    <mergeCell ref="G18:H18"/>
    <mergeCell ref="B13:F13"/>
    <mergeCell ref="G13:H13"/>
    <mergeCell ref="B14:F14"/>
    <mergeCell ref="G14:H14"/>
    <mergeCell ref="B15:F15"/>
    <mergeCell ref="G15:H15"/>
    <mergeCell ref="B11:F11"/>
    <mergeCell ref="G11:H11"/>
    <mergeCell ref="B12:F12"/>
    <mergeCell ref="G12:H12"/>
    <mergeCell ref="M7:N7"/>
    <mergeCell ref="M10:N10"/>
    <mergeCell ref="K8:L8"/>
    <mergeCell ref="A9:A10"/>
    <mergeCell ref="B9:F10"/>
    <mergeCell ref="G9:H10"/>
    <mergeCell ref="I9:I10"/>
    <mergeCell ref="K10:L10"/>
    <mergeCell ref="K5:L5"/>
    <mergeCell ref="M5:N5"/>
    <mergeCell ref="B5:I5"/>
    <mergeCell ref="B6:I6"/>
    <mergeCell ref="K1:L3"/>
    <mergeCell ref="M1:N3"/>
    <mergeCell ref="B2:I2"/>
    <mergeCell ref="B3:I3"/>
    <mergeCell ref="B4:I4"/>
    <mergeCell ref="K4:L4"/>
    <mergeCell ref="M4:N4"/>
  </mergeCells>
  <phoneticPr fontId="3"/>
  <pageMargins left="0.7" right="0.7" top="0.75" bottom="0.75" header="0.3" footer="0.3"/>
  <pageSetup paperSize="9" scale="7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294BF35-DB9E-40CC-91C0-AFA853B5A511}">
          <x14:formula1>
            <xm:f>WORK!$C$40:$C$53</xm:f>
          </x14:formula1>
          <xm:sqref>M19:N19</xm:sqref>
        </x14:dataValidation>
        <x14:dataValidation type="list" allowBlank="1" showInputMessage="1" showErrorMessage="1" xr:uid="{981D6031-977A-45CD-BD02-AE75A5ED9D47}">
          <x14:formula1>
            <xm:f>WORK!$A$50:$A$51</xm:f>
          </x14:formula1>
          <xm:sqref>M4:N4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58"/>
  <sheetViews>
    <sheetView workbookViewId="0"/>
  </sheetViews>
  <sheetFormatPr defaultColWidth="13" defaultRowHeight="13" x14ac:dyDescent="0.2"/>
  <cols>
    <col min="1" max="1" width="3.36328125" customWidth="1"/>
    <col min="2" max="2" width="15.6328125" customWidth="1"/>
    <col min="3" max="3" width="6.6328125" customWidth="1"/>
    <col min="4" max="5" width="5.7265625" customWidth="1"/>
    <col min="6" max="6" width="3.36328125" customWidth="1"/>
    <col min="7" max="7" width="15.6328125" customWidth="1"/>
    <col min="8" max="8" width="6.6328125" customWidth="1"/>
    <col min="9" max="9" width="5.7265625" customWidth="1"/>
    <col min="10" max="10" width="10.6328125" customWidth="1"/>
    <col min="11" max="13" width="3.36328125" customWidth="1"/>
    <col min="14" max="14" width="15.6328125" customWidth="1"/>
    <col min="15" max="15" width="6.6328125" customWidth="1"/>
    <col min="16" max="17" width="5.7265625" customWidth="1"/>
    <col min="18" max="20" width="3.36328125" customWidth="1"/>
    <col min="21" max="21" width="15.6328125" customWidth="1"/>
    <col min="22" max="22" width="6.6328125" customWidth="1"/>
    <col min="23" max="23" width="5.7265625" customWidth="1"/>
    <col min="24" max="24" width="10.6328125" customWidth="1"/>
    <col min="25" max="27" width="3.36328125" customWidth="1"/>
    <col min="28" max="28" width="15.6328125" customWidth="1"/>
    <col min="29" max="29" width="6.6328125" customWidth="1"/>
    <col min="30" max="31" width="5.7265625" customWidth="1"/>
    <col min="32" max="34" width="3.36328125" customWidth="1"/>
    <col min="35" max="35" width="15.6328125" customWidth="1"/>
    <col min="36" max="36" width="6.6328125" customWidth="1"/>
    <col min="37" max="37" width="5.7265625" customWidth="1"/>
    <col min="38" max="38" width="10.6328125" customWidth="1"/>
    <col min="39" max="41" width="3.36328125" customWidth="1"/>
    <col min="42" max="42" width="15.6328125" customWidth="1"/>
    <col min="43" max="43" width="6.6328125" customWidth="1"/>
    <col min="44" max="45" width="5.7265625" customWidth="1"/>
    <col min="46" max="48" width="3.36328125" customWidth="1"/>
    <col min="49" max="49" width="15.6328125" customWidth="1"/>
    <col min="50" max="50" width="6.6328125" customWidth="1"/>
    <col min="51" max="51" width="5.7265625" customWidth="1"/>
    <col min="52" max="52" width="10.6328125" customWidth="1"/>
    <col min="53" max="55" width="3.36328125" customWidth="1"/>
    <col min="56" max="56" width="15.6328125" customWidth="1"/>
    <col min="57" max="57" width="6.6328125" customWidth="1"/>
    <col min="58" max="58" width="5.7265625" customWidth="1"/>
    <col min="59" max="59" width="6.6328125" customWidth="1"/>
    <col min="60" max="62" width="3.36328125" customWidth="1"/>
    <col min="63" max="63" width="15.6328125" customWidth="1"/>
    <col min="64" max="64" width="6.6328125" customWidth="1"/>
    <col min="65" max="65" width="5.7265625" bestFit="1" customWidth="1"/>
  </cols>
  <sheetData>
    <row r="1" spans="1:65" x14ac:dyDescent="0.2">
      <c r="A1" t="s">
        <v>260</v>
      </c>
      <c r="F1" t="s">
        <v>261</v>
      </c>
      <c r="K1" t="s">
        <v>275</v>
      </c>
      <c r="R1" t="s">
        <v>276</v>
      </c>
      <c r="Y1" t="s">
        <v>277</v>
      </c>
      <c r="AF1" t="s">
        <v>278</v>
      </c>
      <c r="AM1" t="s">
        <v>279</v>
      </c>
      <c r="AT1" t="s">
        <v>280</v>
      </c>
      <c r="BA1" t="s">
        <v>281</v>
      </c>
      <c r="BH1" t="s">
        <v>404</v>
      </c>
    </row>
    <row r="2" spans="1:65" ht="13.5" thickBot="1" x14ac:dyDescent="0.25">
      <c r="A2" s="1" t="s">
        <v>20</v>
      </c>
      <c r="B2" s="1" t="s">
        <v>42</v>
      </c>
      <c r="C2" s="344" t="s">
        <v>250</v>
      </c>
      <c r="D2" s="345" t="s">
        <v>251</v>
      </c>
      <c r="E2" s="60"/>
      <c r="F2" s="1" t="s">
        <v>20</v>
      </c>
      <c r="G2" s="1" t="s">
        <v>262</v>
      </c>
      <c r="H2" s="344" t="s">
        <v>250</v>
      </c>
      <c r="I2" s="345" t="s">
        <v>251</v>
      </c>
      <c r="K2" s="1" t="s">
        <v>23</v>
      </c>
      <c r="L2" s="1" t="s">
        <v>20</v>
      </c>
      <c r="M2" s="1"/>
      <c r="N2" s="7" t="s">
        <v>42</v>
      </c>
      <c r="O2" s="67" t="s">
        <v>250</v>
      </c>
      <c r="P2" s="1" t="s">
        <v>244</v>
      </c>
      <c r="R2" s="1" t="s">
        <v>23</v>
      </c>
      <c r="S2" s="1" t="s">
        <v>20</v>
      </c>
      <c r="T2" s="1"/>
      <c r="U2" s="7" t="s">
        <v>42</v>
      </c>
      <c r="V2" s="67" t="s">
        <v>250</v>
      </c>
      <c r="W2" s="1" t="s">
        <v>244</v>
      </c>
      <c r="Y2" s="1" t="s">
        <v>23</v>
      </c>
      <c r="Z2" s="1" t="s">
        <v>20</v>
      </c>
      <c r="AA2" s="1"/>
      <c r="AB2" s="7" t="s">
        <v>42</v>
      </c>
      <c r="AC2" s="67" t="s">
        <v>250</v>
      </c>
      <c r="AD2" s="1" t="s">
        <v>244</v>
      </c>
      <c r="AF2" s="1" t="s">
        <v>23</v>
      </c>
      <c r="AG2" s="1" t="s">
        <v>20</v>
      </c>
      <c r="AH2" s="1"/>
      <c r="AI2" s="7" t="s">
        <v>42</v>
      </c>
      <c r="AJ2" s="67" t="s">
        <v>250</v>
      </c>
      <c r="AK2" s="1" t="s">
        <v>244</v>
      </c>
      <c r="AM2" s="7" t="s">
        <v>23</v>
      </c>
      <c r="AN2" s="7" t="s">
        <v>20</v>
      </c>
      <c r="AO2" s="7"/>
      <c r="AP2" s="7" t="s">
        <v>0</v>
      </c>
      <c r="AQ2" s="67" t="s">
        <v>250</v>
      </c>
      <c r="AR2" s="1" t="s">
        <v>244</v>
      </c>
      <c r="AT2" s="7" t="s">
        <v>23</v>
      </c>
      <c r="AU2" s="7" t="s">
        <v>20</v>
      </c>
      <c r="AV2" s="7"/>
      <c r="AW2" s="7" t="s">
        <v>0</v>
      </c>
      <c r="AX2" s="67" t="s">
        <v>250</v>
      </c>
      <c r="AY2" s="1" t="s">
        <v>244</v>
      </c>
      <c r="BA2" s="7" t="s">
        <v>23</v>
      </c>
      <c r="BB2" s="7" t="s">
        <v>20</v>
      </c>
      <c r="BC2" s="7"/>
      <c r="BD2" s="7" t="s">
        <v>0</v>
      </c>
      <c r="BE2" s="67" t="s">
        <v>250</v>
      </c>
      <c r="BF2" s="1" t="s">
        <v>244</v>
      </c>
      <c r="BH2" s="7" t="s">
        <v>23</v>
      </c>
      <c r="BI2" s="7" t="s">
        <v>20</v>
      </c>
      <c r="BJ2" s="7"/>
      <c r="BK2" s="7" t="s">
        <v>0</v>
      </c>
      <c r="BL2" s="67" t="s">
        <v>221</v>
      </c>
      <c r="BM2" s="1" t="s">
        <v>244</v>
      </c>
    </row>
    <row r="3" spans="1:65" ht="13.5" thickTop="1" x14ac:dyDescent="0.2">
      <c r="A3">
        <f>入力シート!AF22</f>
        <v>0</v>
      </c>
      <c r="B3" s="6">
        <f>入力シート!$C22</f>
        <v>0</v>
      </c>
      <c r="C3">
        <f>入力シート!AD22</f>
        <v>0</v>
      </c>
      <c r="D3" s="61" t="str">
        <f>入力シート!$AB22</f>
        <v/>
      </c>
      <c r="E3" s="61"/>
      <c r="F3">
        <f>入力シート!AJ22</f>
        <v>0</v>
      </c>
      <c r="G3" s="6">
        <f>入力シート!$C22</f>
        <v>0</v>
      </c>
      <c r="H3">
        <f>入力シート!AH22</f>
        <v>0</v>
      </c>
      <c r="I3" s="61" t="str">
        <f>入力シート!$AB22</f>
        <v/>
      </c>
      <c r="K3">
        <f>入力シート!AN22</f>
        <v>0</v>
      </c>
      <c r="L3">
        <f>入力シート!AP22</f>
        <v>0</v>
      </c>
      <c r="M3" t="str">
        <f>K3&amp;L3</f>
        <v>00</v>
      </c>
      <c r="N3" s="6">
        <f>入力シート!$C22</f>
        <v>0</v>
      </c>
      <c r="O3">
        <f>入力シート!AL22</f>
        <v>0</v>
      </c>
      <c r="P3" s="61" t="str">
        <f>入力シート!$AB22</f>
        <v/>
      </c>
      <c r="R3">
        <f>入力シート!AT22</f>
        <v>0</v>
      </c>
      <c r="S3">
        <f>入力シート!AV22</f>
        <v>0</v>
      </c>
      <c r="T3" t="str">
        <f>R3&amp;S3</f>
        <v>00</v>
      </c>
      <c r="U3" s="6">
        <f>入力シート!$C22</f>
        <v>0</v>
      </c>
      <c r="V3">
        <f>入力シート!AR22</f>
        <v>0</v>
      </c>
      <c r="W3" s="61" t="str">
        <f>入力シート!$AB22</f>
        <v/>
      </c>
      <c r="Y3">
        <f>入力シート!AZ22</f>
        <v>0</v>
      </c>
      <c r="Z3">
        <f>入力シート!BB22</f>
        <v>0</v>
      </c>
      <c r="AA3" t="str">
        <f>Y3&amp;Z3</f>
        <v>00</v>
      </c>
      <c r="AB3" s="6">
        <f>入力シート!$C22</f>
        <v>0</v>
      </c>
      <c r="AC3">
        <f>入力シート!AX22</f>
        <v>0</v>
      </c>
      <c r="AD3" s="61" t="str">
        <f>入力シート!$AB22</f>
        <v/>
      </c>
      <c r="AF3">
        <f>入力シート!BF22</f>
        <v>0</v>
      </c>
      <c r="AG3">
        <f>入力シート!BH22</f>
        <v>0</v>
      </c>
      <c r="AH3" t="str">
        <f>AF3&amp;AG3</f>
        <v>00</v>
      </c>
      <c r="AI3" s="6">
        <f>入力シート!$C22</f>
        <v>0</v>
      </c>
      <c r="AJ3">
        <f>入力シート!BD22</f>
        <v>0</v>
      </c>
      <c r="AK3" s="61" t="str">
        <f>入力シート!$AB22</f>
        <v/>
      </c>
      <c r="AM3">
        <f>入力シート!BL22</f>
        <v>0</v>
      </c>
      <c r="AN3">
        <f>入力シート!BN22</f>
        <v>0</v>
      </c>
      <c r="AO3" t="str">
        <f>AM3&amp;AN3</f>
        <v>00</v>
      </c>
      <c r="AP3" s="6">
        <f>入力シート!$C22</f>
        <v>0</v>
      </c>
      <c r="AQ3">
        <f>入力シート!BJ22</f>
        <v>0</v>
      </c>
      <c r="AR3" s="61" t="str">
        <f>入力シート!$AB22</f>
        <v/>
      </c>
      <c r="AT3">
        <f>入力シート!BR22</f>
        <v>0</v>
      </c>
      <c r="AU3">
        <f>入力シート!BT22</f>
        <v>0</v>
      </c>
      <c r="AV3" t="str">
        <f>AT3&amp;AU3</f>
        <v>00</v>
      </c>
      <c r="AW3" s="6">
        <f>入力シート!$C22</f>
        <v>0</v>
      </c>
      <c r="AX3">
        <f>入力シート!BP22</f>
        <v>0</v>
      </c>
      <c r="AY3" s="61" t="str">
        <f>入力シート!$AB22</f>
        <v/>
      </c>
      <c r="BA3">
        <f>入力シート!BX22</f>
        <v>0</v>
      </c>
      <c r="BB3">
        <f>入力シート!BZ22</f>
        <v>0</v>
      </c>
      <c r="BC3" t="str">
        <f>BA3&amp;BB3</f>
        <v>00</v>
      </c>
      <c r="BD3" s="6">
        <f>入力シート!$C22</f>
        <v>0</v>
      </c>
      <c r="BE3">
        <f>入力シート!BV22</f>
        <v>0</v>
      </c>
      <c r="BF3" s="61" t="str">
        <f>入力シート!$AB22</f>
        <v/>
      </c>
      <c r="BH3">
        <f>入力シート!CB22</f>
        <v>0</v>
      </c>
      <c r="BI3">
        <f>入力シート!CD22</f>
        <v>0</v>
      </c>
      <c r="BJ3" t="str">
        <f>BH3&amp;BI3</f>
        <v>00</v>
      </c>
      <c r="BK3" s="6">
        <f>入力シート!$C22</f>
        <v>0</v>
      </c>
      <c r="BL3">
        <f>入力シート!CC22</f>
        <v>0</v>
      </c>
      <c r="BM3" s="61" t="str">
        <f>入力シート!$AB22</f>
        <v/>
      </c>
    </row>
    <row r="4" spans="1:65" x14ac:dyDescent="0.2">
      <c r="A4">
        <f>入力シート!AF23</f>
        <v>0</v>
      </c>
      <c r="B4" s="6">
        <f>入力シート!$C23</f>
        <v>0</v>
      </c>
      <c r="C4">
        <f>入力シート!AD23</f>
        <v>0</v>
      </c>
      <c r="D4" s="61" t="str">
        <f>入力シート!$AB23</f>
        <v/>
      </c>
      <c r="E4" s="61"/>
      <c r="F4">
        <f>入力シート!AJ23</f>
        <v>0</v>
      </c>
      <c r="G4" s="6">
        <f>入力シート!$C23</f>
        <v>0</v>
      </c>
      <c r="H4">
        <f>入力シート!AH23</f>
        <v>0</v>
      </c>
      <c r="I4" s="61" t="str">
        <f>入力シート!$AB23</f>
        <v/>
      </c>
      <c r="K4">
        <f>入力シート!AN23</f>
        <v>0</v>
      </c>
      <c r="L4">
        <f>入力シート!AP23</f>
        <v>0</v>
      </c>
      <c r="M4" t="str">
        <f t="shared" ref="M4:M30" si="0">K4&amp;L4</f>
        <v>00</v>
      </c>
      <c r="N4" s="6">
        <f>入力シート!$C23</f>
        <v>0</v>
      </c>
      <c r="O4">
        <f>入力シート!AL23</f>
        <v>0</v>
      </c>
      <c r="P4" s="61" t="str">
        <f>入力シート!$AB23</f>
        <v/>
      </c>
      <c r="R4">
        <f>入力シート!AT23</f>
        <v>0</v>
      </c>
      <c r="S4">
        <f>入力シート!AV23</f>
        <v>0</v>
      </c>
      <c r="T4" t="str">
        <f t="shared" ref="T4:T30" si="1">R4&amp;S4</f>
        <v>00</v>
      </c>
      <c r="U4" s="6">
        <f>入力シート!$C23</f>
        <v>0</v>
      </c>
      <c r="V4">
        <f>入力シート!AR23</f>
        <v>0</v>
      </c>
      <c r="W4" s="61" t="str">
        <f>入力シート!$AB23</f>
        <v/>
      </c>
      <c r="Y4">
        <f>入力シート!AZ23</f>
        <v>0</v>
      </c>
      <c r="Z4">
        <f>入力シート!BB23</f>
        <v>0</v>
      </c>
      <c r="AA4" t="str">
        <f t="shared" ref="AA4:AA30" si="2">Y4&amp;Z4</f>
        <v>00</v>
      </c>
      <c r="AB4" s="6">
        <f>入力シート!$C23</f>
        <v>0</v>
      </c>
      <c r="AC4">
        <f>入力シート!AX23</f>
        <v>0</v>
      </c>
      <c r="AD4" s="61" t="str">
        <f>入力シート!$AB23</f>
        <v/>
      </c>
      <c r="AF4">
        <f>入力シート!BF23</f>
        <v>0</v>
      </c>
      <c r="AG4">
        <f>入力シート!BH23</f>
        <v>0</v>
      </c>
      <c r="AH4" t="str">
        <f t="shared" ref="AH4:AH30" si="3">AF4&amp;AG4</f>
        <v>00</v>
      </c>
      <c r="AI4" s="6">
        <f>入力シート!$C23</f>
        <v>0</v>
      </c>
      <c r="AJ4">
        <f>入力シート!BD23</f>
        <v>0</v>
      </c>
      <c r="AK4" s="61" t="str">
        <f>入力シート!$AB23</f>
        <v/>
      </c>
      <c r="AM4">
        <f>入力シート!BL23</f>
        <v>0</v>
      </c>
      <c r="AN4">
        <f>入力シート!BN23</f>
        <v>0</v>
      </c>
      <c r="AO4" t="str">
        <f t="shared" ref="AO4:AO30" si="4">AM4&amp;AN4</f>
        <v>00</v>
      </c>
      <c r="AP4" s="6">
        <f>入力シート!$C23</f>
        <v>0</v>
      </c>
      <c r="AQ4">
        <f>入力シート!BJ23</f>
        <v>0</v>
      </c>
      <c r="AR4" s="61" t="str">
        <f>入力シート!$AB23</f>
        <v/>
      </c>
      <c r="AT4">
        <f>入力シート!BR23</f>
        <v>0</v>
      </c>
      <c r="AU4">
        <f>入力シート!BT23</f>
        <v>0</v>
      </c>
      <c r="AV4" t="str">
        <f t="shared" ref="AV4:AV30" si="5">AT4&amp;AU4</f>
        <v>00</v>
      </c>
      <c r="AW4" s="6">
        <f>入力シート!$C23</f>
        <v>0</v>
      </c>
      <c r="AX4">
        <f>入力シート!BP23</f>
        <v>0</v>
      </c>
      <c r="AY4" s="61" t="str">
        <f>入力シート!$AB23</f>
        <v/>
      </c>
      <c r="BA4">
        <f>入力シート!BX23</f>
        <v>0</v>
      </c>
      <c r="BB4">
        <f>入力シート!BZ23</f>
        <v>0</v>
      </c>
      <c r="BC4" t="str">
        <f t="shared" ref="BC4:BC30" si="6">BA4&amp;BB4</f>
        <v>00</v>
      </c>
      <c r="BD4" s="6">
        <f>入力シート!$C23</f>
        <v>0</v>
      </c>
      <c r="BE4">
        <f>入力シート!BV23</f>
        <v>0</v>
      </c>
      <c r="BF4" s="61" t="str">
        <f>入力シート!$AB23</f>
        <v/>
      </c>
      <c r="BH4">
        <f>入力シート!CB23</f>
        <v>0</v>
      </c>
      <c r="BI4">
        <f>入力シート!CD23</f>
        <v>0</v>
      </c>
      <c r="BJ4" t="str">
        <f t="shared" ref="BJ4:BJ30" si="7">BH4&amp;BI4</f>
        <v>00</v>
      </c>
      <c r="BK4" s="6">
        <f>入力シート!$C23</f>
        <v>0</v>
      </c>
      <c r="BL4">
        <f>入力シート!CC23</f>
        <v>0</v>
      </c>
      <c r="BM4" s="61" t="str">
        <f>入力シート!$AB23</f>
        <v/>
      </c>
    </row>
    <row r="5" spans="1:65" x14ac:dyDescent="0.2">
      <c r="A5">
        <f>入力シート!AF24</f>
        <v>0</v>
      </c>
      <c r="B5" s="6">
        <f>入力シート!$C24</f>
        <v>0</v>
      </c>
      <c r="C5">
        <f>入力シート!AD24</f>
        <v>0</v>
      </c>
      <c r="D5" s="61" t="str">
        <f>入力シート!$AB24</f>
        <v/>
      </c>
      <c r="E5" s="61"/>
      <c r="F5">
        <f>入力シート!AJ24</f>
        <v>0</v>
      </c>
      <c r="G5" s="6">
        <f>入力シート!$C24</f>
        <v>0</v>
      </c>
      <c r="H5">
        <f>入力シート!AH24</f>
        <v>0</v>
      </c>
      <c r="I5" s="61" t="str">
        <f>入力シート!$AB24</f>
        <v/>
      </c>
      <c r="K5">
        <f>入力シート!AN24</f>
        <v>0</v>
      </c>
      <c r="L5">
        <f>入力シート!AP24</f>
        <v>0</v>
      </c>
      <c r="M5" t="str">
        <f t="shared" si="0"/>
        <v>00</v>
      </c>
      <c r="N5" s="6">
        <f>入力シート!$C24</f>
        <v>0</v>
      </c>
      <c r="O5">
        <f>入力シート!AL24</f>
        <v>0</v>
      </c>
      <c r="P5" s="61" t="str">
        <f>入力シート!$AB24</f>
        <v/>
      </c>
      <c r="R5">
        <f>入力シート!AT24</f>
        <v>0</v>
      </c>
      <c r="S5">
        <f>入力シート!AV24</f>
        <v>0</v>
      </c>
      <c r="T5" t="str">
        <f t="shared" si="1"/>
        <v>00</v>
      </c>
      <c r="U5" s="6">
        <f>入力シート!$C24</f>
        <v>0</v>
      </c>
      <c r="V5">
        <f>入力シート!AR24</f>
        <v>0</v>
      </c>
      <c r="W5" s="61" t="str">
        <f>入力シート!$AB24</f>
        <v/>
      </c>
      <c r="Y5">
        <f>入力シート!AZ24</f>
        <v>0</v>
      </c>
      <c r="Z5">
        <f>入力シート!BB24</f>
        <v>0</v>
      </c>
      <c r="AA5" t="str">
        <f t="shared" si="2"/>
        <v>00</v>
      </c>
      <c r="AB5" s="6">
        <f>入力シート!$C24</f>
        <v>0</v>
      </c>
      <c r="AC5">
        <f>入力シート!AX24</f>
        <v>0</v>
      </c>
      <c r="AD5" s="61" t="str">
        <f>入力シート!$AB24</f>
        <v/>
      </c>
      <c r="AF5">
        <f>入力シート!BF24</f>
        <v>0</v>
      </c>
      <c r="AG5">
        <f>入力シート!BH24</f>
        <v>0</v>
      </c>
      <c r="AH5" t="str">
        <f t="shared" si="3"/>
        <v>00</v>
      </c>
      <c r="AI5" s="6">
        <f>入力シート!$C24</f>
        <v>0</v>
      </c>
      <c r="AJ5">
        <f>入力シート!BD24</f>
        <v>0</v>
      </c>
      <c r="AK5" s="61" t="str">
        <f>入力シート!$AB24</f>
        <v/>
      </c>
      <c r="AM5">
        <f>入力シート!BL24</f>
        <v>0</v>
      </c>
      <c r="AN5">
        <f>入力シート!BN24</f>
        <v>0</v>
      </c>
      <c r="AO5" t="str">
        <f t="shared" si="4"/>
        <v>00</v>
      </c>
      <c r="AP5" s="6">
        <f>入力シート!$C24</f>
        <v>0</v>
      </c>
      <c r="AQ5">
        <f>入力シート!BJ24</f>
        <v>0</v>
      </c>
      <c r="AR5" s="61" t="str">
        <f>入力シート!$AB24</f>
        <v/>
      </c>
      <c r="AT5">
        <f>入力シート!BR24</f>
        <v>0</v>
      </c>
      <c r="AU5">
        <f>入力シート!BT24</f>
        <v>0</v>
      </c>
      <c r="AV5" t="str">
        <f t="shared" si="5"/>
        <v>00</v>
      </c>
      <c r="AW5" s="6">
        <f>入力シート!$C24</f>
        <v>0</v>
      </c>
      <c r="AX5">
        <f>入力シート!BP24</f>
        <v>0</v>
      </c>
      <c r="AY5" s="61" t="str">
        <f>入力シート!$AB24</f>
        <v/>
      </c>
      <c r="BA5">
        <f>入力シート!BX24</f>
        <v>0</v>
      </c>
      <c r="BB5">
        <f>入力シート!BZ24</f>
        <v>0</v>
      </c>
      <c r="BC5" t="str">
        <f t="shared" si="6"/>
        <v>00</v>
      </c>
      <c r="BD5" s="6">
        <f>入力シート!$C24</f>
        <v>0</v>
      </c>
      <c r="BE5">
        <f>入力シート!BV24</f>
        <v>0</v>
      </c>
      <c r="BF5" s="61" t="str">
        <f>入力シート!$AB24</f>
        <v/>
      </c>
      <c r="BH5">
        <f>入力シート!CB24</f>
        <v>0</v>
      </c>
      <c r="BI5">
        <f>入力シート!CD24</f>
        <v>0</v>
      </c>
      <c r="BJ5" t="str">
        <f t="shared" si="7"/>
        <v>00</v>
      </c>
      <c r="BK5" s="6">
        <f>入力シート!$C24</f>
        <v>0</v>
      </c>
      <c r="BL5">
        <f>入力シート!CC24</f>
        <v>0</v>
      </c>
      <c r="BM5" s="61" t="str">
        <f>入力シート!$AB24</f>
        <v/>
      </c>
    </row>
    <row r="6" spans="1:65" x14ac:dyDescent="0.2">
      <c r="A6">
        <f>入力シート!AF25</f>
        <v>0</v>
      </c>
      <c r="B6" s="6">
        <f>入力シート!$C25</f>
        <v>0</v>
      </c>
      <c r="C6">
        <f>入力シート!AD25</f>
        <v>0</v>
      </c>
      <c r="D6" s="61" t="str">
        <f>入力シート!$AB25</f>
        <v/>
      </c>
      <c r="E6" s="61"/>
      <c r="F6">
        <f>入力シート!AJ25</f>
        <v>0</v>
      </c>
      <c r="G6" s="6">
        <f>入力シート!$C25</f>
        <v>0</v>
      </c>
      <c r="H6">
        <f>入力シート!AH25</f>
        <v>0</v>
      </c>
      <c r="I6" s="61" t="str">
        <f>入力シート!$AB25</f>
        <v/>
      </c>
      <c r="K6">
        <f>入力シート!AN25</f>
        <v>0</v>
      </c>
      <c r="L6">
        <f>入力シート!AP25</f>
        <v>0</v>
      </c>
      <c r="M6" t="str">
        <f t="shared" si="0"/>
        <v>00</v>
      </c>
      <c r="N6" s="6">
        <f>入力シート!$C25</f>
        <v>0</v>
      </c>
      <c r="O6">
        <f>入力シート!AL25</f>
        <v>0</v>
      </c>
      <c r="P6" s="61" t="str">
        <f>入力シート!$AB25</f>
        <v/>
      </c>
      <c r="R6">
        <f>入力シート!AT25</f>
        <v>0</v>
      </c>
      <c r="S6">
        <f>入力シート!AV25</f>
        <v>0</v>
      </c>
      <c r="T6" t="str">
        <f t="shared" si="1"/>
        <v>00</v>
      </c>
      <c r="U6" s="6">
        <f>入力シート!$C25</f>
        <v>0</v>
      </c>
      <c r="V6">
        <f>入力シート!AR25</f>
        <v>0</v>
      </c>
      <c r="W6" s="61" t="str">
        <f>入力シート!$AB25</f>
        <v/>
      </c>
      <c r="Y6">
        <f>入力シート!AZ25</f>
        <v>0</v>
      </c>
      <c r="Z6">
        <f>入力シート!BB25</f>
        <v>0</v>
      </c>
      <c r="AA6" t="str">
        <f t="shared" si="2"/>
        <v>00</v>
      </c>
      <c r="AB6" s="6">
        <f>入力シート!$C25</f>
        <v>0</v>
      </c>
      <c r="AC6">
        <f>入力シート!AX25</f>
        <v>0</v>
      </c>
      <c r="AD6" s="61" t="str">
        <f>入力シート!$AB25</f>
        <v/>
      </c>
      <c r="AF6">
        <f>入力シート!BF25</f>
        <v>0</v>
      </c>
      <c r="AG6">
        <f>入力シート!BH25</f>
        <v>0</v>
      </c>
      <c r="AH6" t="str">
        <f t="shared" si="3"/>
        <v>00</v>
      </c>
      <c r="AI6" s="6">
        <f>入力シート!$C25</f>
        <v>0</v>
      </c>
      <c r="AJ6">
        <f>入力シート!BD25</f>
        <v>0</v>
      </c>
      <c r="AK6" s="61" t="str">
        <f>入力シート!$AB25</f>
        <v/>
      </c>
      <c r="AM6">
        <f>入力シート!BL25</f>
        <v>0</v>
      </c>
      <c r="AN6">
        <f>入力シート!BN25</f>
        <v>0</v>
      </c>
      <c r="AO6" t="str">
        <f t="shared" si="4"/>
        <v>00</v>
      </c>
      <c r="AP6" s="6">
        <f>入力シート!$C25</f>
        <v>0</v>
      </c>
      <c r="AQ6">
        <f>入力シート!BJ25</f>
        <v>0</v>
      </c>
      <c r="AR6" s="61" t="str">
        <f>入力シート!$AB25</f>
        <v/>
      </c>
      <c r="AT6">
        <f>入力シート!BR25</f>
        <v>0</v>
      </c>
      <c r="AU6">
        <f>入力シート!BT25</f>
        <v>0</v>
      </c>
      <c r="AV6" t="str">
        <f t="shared" si="5"/>
        <v>00</v>
      </c>
      <c r="AW6" s="6">
        <f>入力シート!$C25</f>
        <v>0</v>
      </c>
      <c r="AX6">
        <f>入力シート!BP25</f>
        <v>0</v>
      </c>
      <c r="AY6" s="61" t="str">
        <f>入力シート!$AB25</f>
        <v/>
      </c>
      <c r="BA6">
        <f>入力シート!BX25</f>
        <v>0</v>
      </c>
      <c r="BB6">
        <f>入力シート!BZ25</f>
        <v>0</v>
      </c>
      <c r="BC6" t="str">
        <f t="shared" si="6"/>
        <v>00</v>
      </c>
      <c r="BD6" s="6">
        <f>入力シート!$C25</f>
        <v>0</v>
      </c>
      <c r="BE6">
        <f>入力シート!BV25</f>
        <v>0</v>
      </c>
      <c r="BF6" s="61" t="str">
        <f>入力シート!$AB25</f>
        <v/>
      </c>
      <c r="BH6">
        <f>入力シート!CB25</f>
        <v>0</v>
      </c>
      <c r="BI6">
        <f>入力シート!CD25</f>
        <v>0</v>
      </c>
      <c r="BJ6" t="str">
        <f t="shared" si="7"/>
        <v>00</v>
      </c>
      <c r="BK6" s="6">
        <f>入力シート!$C25</f>
        <v>0</v>
      </c>
      <c r="BL6">
        <f>入力シート!CC25</f>
        <v>0</v>
      </c>
      <c r="BM6" s="61" t="str">
        <f>入力シート!$AB25</f>
        <v/>
      </c>
    </row>
    <row r="7" spans="1:65" x14ac:dyDescent="0.2">
      <c r="A7">
        <f>入力シート!AF26</f>
        <v>0</v>
      </c>
      <c r="B7" s="6">
        <f>入力シート!$C26</f>
        <v>0</v>
      </c>
      <c r="C7">
        <f>入力シート!AD26</f>
        <v>0</v>
      </c>
      <c r="D7" s="61" t="str">
        <f>入力シート!$AB26</f>
        <v/>
      </c>
      <c r="E7" s="61"/>
      <c r="F7">
        <f>入力シート!AJ26</f>
        <v>0</v>
      </c>
      <c r="G7" s="6">
        <f>入力シート!$C26</f>
        <v>0</v>
      </c>
      <c r="H7">
        <f>入力シート!AH26</f>
        <v>0</v>
      </c>
      <c r="I7" s="61" t="str">
        <f>入力シート!$AB26</f>
        <v/>
      </c>
      <c r="K7">
        <f>入力シート!AN26</f>
        <v>0</v>
      </c>
      <c r="L7">
        <f>入力シート!AP26</f>
        <v>0</v>
      </c>
      <c r="M7" t="str">
        <f t="shared" si="0"/>
        <v>00</v>
      </c>
      <c r="N7" s="6">
        <f>入力シート!$C26</f>
        <v>0</v>
      </c>
      <c r="O7">
        <f>入力シート!AL26</f>
        <v>0</v>
      </c>
      <c r="P7" s="61" t="str">
        <f>入力シート!$AB26</f>
        <v/>
      </c>
      <c r="R7">
        <f>入力シート!AT26</f>
        <v>0</v>
      </c>
      <c r="S7">
        <f>入力シート!AV26</f>
        <v>0</v>
      </c>
      <c r="T7" t="str">
        <f t="shared" si="1"/>
        <v>00</v>
      </c>
      <c r="U7" s="6">
        <f>入力シート!$C26</f>
        <v>0</v>
      </c>
      <c r="V7">
        <f>入力シート!AR26</f>
        <v>0</v>
      </c>
      <c r="W7" s="61" t="str">
        <f>入力シート!$AB26</f>
        <v/>
      </c>
      <c r="Y7">
        <f>入力シート!AZ26</f>
        <v>0</v>
      </c>
      <c r="Z7">
        <f>入力シート!BB26</f>
        <v>0</v>
      </c>
      <c r="AA7" t="str">
        <f t="shared" si="2"/>
        <v>00</v>
      </c>
      <c r="AB7" s="6">
        <f>入力シート!$C26</f>
        <v>0</v>
      </c>
      <c r="AC7">
        <f>入力シート!AX26</f>
        <v>0</v>
      </c>
      <c r="AD7" s="61" t="str">
        <f>入力シート!$AB26</f>
        <v/>
      </c>
      <c r="AF7">
        <f>入力シート!BF26</f>
        <v>0</v>
      </c>
      <c r="AG7">
        <f>入力シート!BH26</f>
        <v>0</v>
      </c>
      <c r="AH7" t="str">
        <f t="shared" si="3"/>
        <v>00</v>
      </c>
      <c r="AI7" s="6">
        <f>入力シート!$C26</f>
        <v>0</v>
      </c>
      <c r="AJ7">
        <f>入力シート!BD26</f>
        <v>0</v>
      </c>
      <c r="AK7" s="61" t="str">
        <f>入力シート!$AB26</f>
        <v/>
      </c>
      <c r="AM7">
        <f>入力シート!BL26</f>
        <v>0</v>
      </c>
      <c r="AN7">
        <f>入力シート!BN26</f>
        <v>0</v>
      </c>
      <c r="AO7" t="str">
        <f t="shared" si="4"/>
        <v>00</v>
      </c>
      <c r="AP7" s="6">
        <f>入力シート!$C26</f>
        <v>0</v>
      </c>
      <c r="AQ7">
        <f>入力シート!BJ26</f>
        <v>0</v>
      </c>
      <c r="AR7" s="61" t="str">
        <f>入力シート!$AB26</f>
        <v/>
      </c>
      <c r="AT7">
        <f>入力シート!BR26</f>
        <v>0</v>
      </c>
      <c r="AU7">
        <f>入力シート!BT26</f>
        <v>0</v>
      </c>
      <c r="AV7" t="str">
        <f t="shared" si="5"/>
        <v>00</v>
      </c>
      <c r="AW7" s="6">
        <f>入力シート!$C26</f>
        <v>0</v>
      </c>
      <c r="AX7">
        <f>入力シート!BP26</f>
        <v>0</v>
      </c>
      <c r="AY7" s="61" t="str">
        <f>入力シート!$AB26</f>
        <v/>
      </c>
      <c r="BA7">
        <f>入力シート!BX26</f>
        <v>0</v>
      </c>
      <c r="BB7">
        <f>入力シート!BZ26</f>
        <v>0</v>
      </c>
      <c r="BC7" t="str">
        <f t="shared" si="6"/>
        <v>00</v>
      </c>
      <c r="BD7" s="6">
        <f>入力シート!$C26</f>
        <v>0</v>
      </c>
      <c r="BE7">
        <f>入力シート!BV26</f>
        <v>0</v>
      </c>
      <c r="BF7" s="61" t="str">
        <f>入力シート!$AB26</f>
        <v/>
      </c>
      <c r="BH7">
        <f>入力シート!CB26</f>
        <v>0</v>
      </c>
      <c r="BI7">
        <f>入力シート!CD26</f>
        <v>0</v>
      </c>
      <c r="BJ7" t="str">
        <f t="shared" si="7"/>
        <v>00</v>
      </c>
      <c r="BK7" s="6">
        <f>入力シート!$C26</f>
        <v>0</v>
      </c>
      <c r="BL7">
        <f>入力シート!CC26</f>
        <v>0</v>
      </c>
      <c r="BM7" s="61" t="str">
        <f>入力シート!$AB26</f>
        <v/>
      </c>
    </row>
    <row r="8" spans="1:65" x14ac:dyDescent="0.2">
      <c r="A8">
        <f>入力シート!AF27</f>
        <v>0</v>
      </c>
      <c r="B8" s="6">
        <f>入力シート!$C27</f>
        <v>0</v>
      </c>
      <c r="C8">
        <f>入力シート!AD27</f>
        <v>0</v>
      </c>
      <c r="D8" s="61" t="str">
        <f>入力シート!$AB27</f>
        <v/>
      </c>
      <c r="E8" s="61"/>
      <c r="F8">
        <f>入力シート!AJ27</f>
        <v>0</v>
      </c>
      <c r="G8" s="6">
        <f>入力シート!$C27</f>
        <v>0</v>
      </c>
      <c r="H8">
        <f>入力シート!AH27</f>
        <v>0</v>
      </c>
      <c r="I8" s="61" t="str">
        <f>入力シート!$AB27</f>
        <v/>
      </c>
      <c r="K8">
        <f>入力シート!AN27</f>
        <v>0</v>
      </c>
      <c r="L8">
        <f>入力シート!AP27</f>
        <v>0</v>
      </c>
      <c r="M8" t="str">
        <f t="shared" si="0"/>
        <v>00</v>
      </c>
      <c r="N8" s="6">
        <f>入力シート!$C27</f>
        <v>0</v>
      </c>
      <c r="O8">
        <f>入力シート!AL27</f>
        <v>0</v>
      </c>
      <c r="P8" s="61" t="str">
        <f>入力シート!$AB27</f>
        <v/>
      </c>
      <c r="R8">
        <f>入力シート!AT27</f>
        <v>0</v>
      </c>
      <c r="S8">
        <f>入力シート!AV27</f>
        <v>0</v>
      </c>
      <c r="T8" t="str">
        <f t="shared" si="1"/>
        <v>00</v>
      </c>
      <c r="U8" s="6">
        <f>入力シート!$C27</f>
        <v>0</v>
      </c>
      <c r="V8">
        <f>入力シート!AR27</f>
        <v>0</v>
      </c>
      <c r="W8" s="61" t="str">
        <f>入力シート!$AB27</f>
        <v/>
      </c>
      <c r="Y8">
        <f>入力シート!AZ27</f>
        <v>0</v>
      </c>
      <c r="Z8">
        <f>入力シート!BB27</f>
        <v>0</v>
      </c>
      <c r="AA8" t="str">
        <f t="shared" si="2"/>
        <v>00</v>
      </c>
      <c r="AB8" s="6">
        <f>入力シート!$C27</f>
        <v>0</v>
      </c>
      <c r="AC8">
        <f>入力シート!AX27</f>
        <v>0</v>
      </c>
      <c r="AD8" s="61" t="str">
        <f>入力シート!$AB27</f>
        <v/>
      </c>
      <c r="AF8">
        <f>入力シート!BF27</f>
        <v>0</v>
      </c>
      <c r="AG8">
        <f>入力シート!BH27</f>
        <v>0</v>
      </c>
      <c r="AH8" t="str">
        <f t="shared" si="3"/>
        <v>00</v>
      </c>
      <c r="AI8" s="6">
        <f>入力シート!$C27</f>
        <v>0</v>
      </c>
      <c r="AJ8">
        <f>入力シート!BD27</f>
        <v>0</v>
      </c>
      <c r="AK8" s="61" t="str">
        <f>入力シート!$AB27</f>
        <v/>
      </c>
      <c r="AM8">
        <f>入力シート!BL27</f>
        <v>0</v>
      </c>
      <c r="AN8">
        <f>入力シート!BN27</f>
        <v>0</v>
      </c>
      <c r="AO8" t="str">
        <f t="shared" si="4"/>
        <v>00</v>
      </c>
      <c r="AP8" s="6">
        <f>入力シート!$C27</f>
        <v>0</v>
      </c>
      <c r="AQ8">
        <f>入力シート!BJ27</f>
        <v>0</v>
      </c>
      <c r="AR8" s="61" t="str">
        <f>入力シート!$AB27</f>
        <v/>
      </c>
      <c r="AT8">
        <f>入力シート!BR27</f>
        <v>0</v>
      </c>
      <c r="AU8">
        <f>入力シート!BT27</f>
        <v>0</v>
      </c>
      <c r="AV8" t="str">
        <f t="shared" si="5"/>
        <v>00</v>
      </c>
      <c r="AW8" s="6">
        <f>入力シート!$C27</f>
        <v>0</v>
      </c>
      <c r="AX8">
        <f>入力シート!BP27</f>
        <v>0</v>
      </c>
      <c r="AY8" s="61" t="str">
        <f>入力シート!$AB27</f>
        <v/>
      </c>
      <c r="BA8">
        <f>入力シート!BX27</f>
        <v>0</v>
      </c>
      <c r="BB8">
        <f>入力シート!BZ27</f>
        <v>0</v>
      </c>
      <c r="BC8" t="str">
        <f t="shared" si="6"/>
        <v>00</v>
      </c>
      <c r="BD8" s="6">
        <f>入力シート!$C27</f>
        <v>0</v>
      </c>
      <c r="BE8">
        <f>入力シート!BV27</f>
        <v>0</v>
      </c>
      <c r="BF8" s="61" t="str">
        <f>入力シート!$AB27</f>
        <v/>
      </c>
      <c r="BH8">
        <f>入力シート!CB27</f>
        <v>0</v>
      </c>
      <c r="BI8">
        <f>入力シート!CD27</f>
        <v>0</v>
      </c>
      <c r="BJ8" t="str">
        <f t="shared" si="7"/>
        <v>00</v>
      </c>
      <c r="BK8" s="6">
        <f>入力シート!$C27</f>
        <v>0</v>
      </c>
      <c r="BL8">
        <f>入力シート!CC27</f>
        <v>0</v>
      </c>
      <c r="BM8" s="61" t="str">
        <f>入力シート!$AB27</f>
        <v/>
      </c>
    </row>
    <row r="9" spans="1:65" x14ac:dyDescent="0.2">
      <c r="A9">
        <f>入力シート!AF28</f>
        <v>0</v>
      </c>
      <c r="B9" s="6">
        <f>入力シート!$C28</f>
        <v>0</v>
      </c>
      <c r="C9">
        <f>入力シート!AD28</f>
        <v>0</v>
      </c>
      <c r="D9" s="61" t="str">
        <f>入力シート!$AB28</f>
        <v/>
      </c>
      <c r="E9" s="61"/>
      <c r="F9">
        <f>入力シート!AJ28</f>
        <v>0</v>
      </c>
      <c r="G9" s="6">
        <f>入力シート!$C28</f>
        <v>0</v>
      </c>
      <c r="H9">
        <f>入力シート!AH28</f>
        <v>0</v>
      </c>
      <c r="I9" s="61" t="str">
        <f>入力シート!$AB28</f>
        <v/>
      </c>
      <c r="K9">
        <f>入力シート!AN28</f>
        <v>0</v>
      </c>
      <c r="L9">
        <f>入力シート!AP28</f>
        <v>0</v>
      </c>
      <c r="M9" t="str">
        <f t="shared" si="0"/>
        <v>00</v>
      </c>
      <c r="N9" s="6">
        <f>入力シート!$C28</f>
        <v>0</v>
      </c>
      <c r="O9">
        <f>入力シート!AL28</f>
        <v>0</v>
      </c>
      <c r="P9" s="61" t="str">
        <f>入力シート!$AB28</f>
        <v/>
      </c>
      <c r="R9">
        <f>入力シート!AT28</f>
        <v>0</v>
      </c>
      <c r="S9">
        <f>入力シート!AV28</f>
        <v>0</v>
      </c>
      <c r="T9" t="str">
        <f t="shared" si="1"/>
        <v>00</v>
      </c>
      <c r="U9" s="6">
        <f>入力シート!$C28</f>
        <v>0</v>
      </c>
      <c r="V9">
        <f>入力シート!AR28</f>
        <v>0</v>
      </c>
      <c r="W9" s="61" t="str">
        <f>入力シート!$AB28</f>
        <v/>
      </c>
      <c r="Y9">
        <f>入力シート!AZ28</f>
        <v>0</v>
      </c>
      <c r="Z9">
        <f>入力シート!BB28</f>
        <v>0</v>
      </c>
      <c r="AA9" t="str">
        <f t="shared" si="2"/>
        <v>00</v>
      </c>
      <c r="AB9" s="6">
        <f>入力シート!$C28</f>
        <v>0</v>
      </c>
      <c r="AC9">
        <f>入力シート!AX28</f>
        <v>0</v>
      </c>
      <c r="AD9" s="61" t="str">
        <f>入力シート!$AB28</f>
        <v/>
      </c>
      <c r="AF9">
        <f>入力シート!BF28</f>
        <v>0</v>
      </c>
      <c r="AG9">
        <f>入力シート!BH28</f>
        <v>0</v>
      </c>
      <c r="AH9" t="str">
        <f t="shared" si="3"/>
        <v>00</v>
      </c>
      <c r="AI9" s="6">
        <f>入力シート!$C28</f>
        <v>0</v>
      </c>
      <c r="AJ9">
        <f>入力シート!BD28</f>
        <v>0</v>
      </c>
      <c r="AK9" s="61" t="str">
        <f>入力シート!$AB28</f>
        <v/>
      </c>
      <c r="AM9">
        <f>入力シート!BL28</f>
        <v>0</v>
      </c>
      <c r="AN9">
        <f>入力シート!BN28</f>
        <v>0</v>
      </c>
      <c r="AO9" t="str">
        <f t="shared" si="4"/>
        <v>00</v>
      </c>
      <c r="AP9" s="6">
        <f>入力シート!$C28</f>
        <v>0</v>
      </c>
      <c r="AQ9">
        <f>入力シート!BJ28</f>
        <v>0</v>
      </c>
      <c r="AR9" s="61" t="str">
        <f>入力シート!$AB28</f>
        <v/>
      </c>
      <c r="AT9">
        <f>入力シート!BR28</f>
        <v>0</v>
      </c>
      <c r="AU9">
        <f>入力シート!BT28</f>
        <v>0</v>
      </c>
      <c r="AV9" t="str">
        <f t="shared" si="5"/>
        <v>00</v>
      </c>
      <c r="AW9" s="6">
        <f>入力シート!$C28</f>
        <v>0</v>
      </c>
      <c r="AX9">
        <f>入力シート!BP28</f>
        <v>0</v>
      </c>
      <c r="AY9" s="61" t="str">
        <f>入力シート!$AB28</f>
        <v/>
      </c>
      <c r="BA9">
        <f>入力シート!BX28</f>
        <v>0</v>
      </c>
      <c r="BB9">
        <f>入力シート!BZ28</f>
        <v>0</v>
      </c>
      <c r="BC9" t="str">
        <f t="shared" si="6"/>
        <v>00</v>
      </c>
      <c r="BD9" s="6">
        <f>入力シート!$C28</f>
        <v>0</v>
      </c>
      <c r="BE9">
        <f>入力シート!BV28</f>
        <v>0</v>
      </c>
      <c r="BF9" s="61" t="str">
        <f>入力シート!$AB28</f>
        <v/>
      </c>
      <c r="BH9">
        <f>入力シート!CB28</f>
        <v>0</v>
      </c>
      <c r="BI9">
        <f>入力シート!CD28</f>
        <v>0</v>
      </c>
      <c r="BJ9" t="str">
        <f t="shared" si="7"/>
        <v>00</v>
      </c>
      <c r="BK9" s="6">
        <f>入力シート!$C28</f>
        <v>0</v>
      </c>
      <c r="BL9">
        <f>入力シート!CC28</f>
        <v>0</v>
      </c>
      <c r="BM9" s="61" t="str">
        <f>入力シート!$AB28</f>
        <v/>
      </c>
    </row>
    <row r="10" spans="1:65" x14ac:dyDescent="0.2">
      <c r="A10">
        <f>入力シート!AF29</f>
        <v>0</v>
      </c>
      <c r="B10" s="6">
        <f>入力シート!$C29</f>
        <v>0</v>
      </c>
      <c r="C10">
        <f>入力シート!AD29</f>
        <v>0</v>
      </c>
      <c r="D10" s="61" t="str">
        <f>入力シート!$AB29</f>
        <v/>
      </c>
      <c r="E10" s="61"/>
      <c r="F10">
        <f>入力シート!AJ29</f>
        <v>0</v>
      </c>
      <c r="G10" s="6">
        <f>入力シート!$C29</f>
        <v>0</v>
      </c>
      <c r="H10">
        <f>入力シート!AH29</f>
        <v>0</v>
      </c>
      <c r="I10" s="61" t="str">
        <f>入力シート!$AB29</f>
        <v/>
      </c>
      <c r="K10">
        <f>入力シート!AN29</f>
        <v>0</v>
      </c>
      <c r="L10">
        <f>入力シート!AP29</f>
        <v>0</v>
      </c>
      <c r="M10" t="str">
        <f t="shared" si="0"/>
        <v>00</v>
      </c>
      <c r="N10" s="6">
        <f>入力シート!$C29</f>
        <v>0</v>
      </c>
      <c r="O10">
        <f>入力シート!AL29</f>
        <v>0</v>
      </c>
      <c r="P10" s="61" t="str">
        <f>入力シート!$AB29</f>
        <v/>
      </c>
      <c r="R10">
        <f>入力シート!AT29</f>
        <v>0</v>
      </c>
      <c r="S10">
        <f>入力シート!AV29</f>
        <v>0</v>
      </c>
      <c r="T10" t="str">
        <f t="shared" si="1"/>
        <v>00</v>
      </c>
      <c r="U10" s="6">
        <f>入力シート!$C29</f>
        <v>0</v>
      </c>
      <c r="V10">
        <f>入力シート!AR29</f>
        <v>0</v>
      </c>
      <c r="W10" s="61" t="str">
        <f>入力シート!$AB29</f>
        <v/>
      </c>
      <c r="Y10">
        <f>入力シート!AZ29</f>
        <v>0</v>
      </c>
      <c r="Z10">
        <f>入力シート!BB29</f>
        <v>0</v>
      </c>
      <c r="AA10" t="str">
        <f t="shared" si="2"/>
        <v>00</v>
      </c>
      <c r="AB10" s="6">
        <f>入力シート!$C29</f>
        <v>0</v>
      </c>
      <c r="AC10">
        <f>入力シート!AX29</f>
        <v>0</v>
      </c>
      <c r="AD10" s="61" t="str">
        <f>入力シート!$AB29</f>
        <v/>
      </c>
      <c r="AF10">
        <f>入力シート!BF29</f>
        <v>0</v>
      </c>
      <c r="AG10">
        <f>入力シート!BH29</f>
        <v>0</v>
      </c>
      <c r="AH10" t="str">
        <f t="shared" si="3"/>
        <v>00</v>
      </c>
      <c r="AI10" s="6">
        <f>入力シート!$C29</f>
        <v>0</v>
      </c>
      <c r="AJ10">
        <f>入力シート!BD29</f>
        <v>0</v>
      </c>
      <c r="AK10" s="61" t="str">
        <f>入力シート!$AB29</f>
        <v/>
      </c>
      <c r="AM10">
        <f>入力シート!BL29</f>
        <v>0</v>
      </c>
      <c r="AN10">
        <f>入力シート!BN29</f>
        <v>0</v>
      </c>
      <c r="AO10" t="str">
        <f t="shared" si="4"/>
        <v>00</v>
      </c>
      <c r="AP10" s="6">
        <f>入力シート!$C29</f>
        <v>0</v>
      </c>
      <c r="AQ10">
        <f>入力シート!BJ29</f>
        <v>0</v>
      </c>
      <c r="AR10" s="61" t="str">
        <f>入力シート!$AB29</f>
        <v/>
      </c>
      <c r="AT10">
        <f>入力シート!BR29</f>
        <v>0</v>
      </c>
      <c r="AU10">
        <f>入力シート!BT29</f>
        <v>0</v>
      </c>
      <c r="AV10" t="str">
        <f t="shared" si="5"/>
        <v>00</v>
      </c>
      <c r="AW10" s="6">
        <f>入力シート!$C29</f>
        <v>0</v>
      </c>
      <c r="AX10">
        <f>入力シート!BP29</f>
        <v>0</v>
      </c>
      <c r="AY10" s="61" t="str">
        <f>入力シート!$AB29</f>
        <v/>
      </c>
      <c r="BA10">
        <f>入力シート!BX29</f>
        <v>0</v>
      </c>
      <c r="BB10">
        <f>入力シート!BZ29</f>
        <v>0</v>
      </c>
      <c r="BC10" t="str">
        <f t="shared" si="6"/>
        <v>00</v>
      </c>
      <c r="BD10" s="6">
        <f>入力シート!$C29</f>
        <v>0</v>
      </c>
      <c r="BE10">
        <f>入力シート!BV29</f>
        <v>0</v>
      </c>
      <c r="BF10" s="61" t="str">
        <f>入力シート!$AB29</f>
        <v/>
      </c>
      <c r="BH10">
        <f>入力シート!CB29</f>
        <v>0</v>
      </c>
      <c r="BI10">
        <f>入力シート!CD29</f>
        <v>0</v>
      </c>
      <c r="BJ10" t="str">
        <f t="shared" si="7"/>
        <v>00</v>
      </c>
      <c r="BK10" s="6">
        <f>入力シート!$C29</f>
        <v>0</v>
      </c>
      <c r="BL10">
        <f>入力シート!CC29</f>
        <v>0</v>
      </c>
      <c r="BM10" s="61" t="str">
        <f>入力シート!$AB29</f>
        <v/>
      </c>
    </row>
    <row r="11" spans="1:65" x14ac:dyDescent="0.2">
      <c r="A11">
        <f>入力シート!AF30</f>
        <v>0</v>
      </c>
      <c r="B11" s="6">
        <f>入力シート!$C30</f>
        <v>0</v>
      </c>
      <c r="C11">
        <f>入力シート!AD30</f>
        <v>0</v>
      </c>
      <c r="D11" s="61" t="str">
        <f>入力シート!$AB30</f>
        <v/>
      </c>
      <c r="E11" s="61"/>
      <c r="F11">
        <f>入力シート!AJ30</f>
        <v>0</v>
      </c>
      <c r="G11" s="6">
        <f>入力シート!$C30</f>
        <v>0</v>
      </c>
      <c r="H11">
        <f>入力シート!AH30</f>
        <v>0</v>
      </c>
      <c r="I11" s="61" t="str">
        <f>入力シート!$AB30</f>
        <v/>
      </c>
      <c r="K11">
        <f>入力シート!AN30</f>
        <v>0</v>
      </c>
      <c r="L11">
        <f>入力シート!AP30</f>
        <v>0</v>
      </c>
      <c r="M11" t="str">
        <f t="shared" si="0"/>
        <v>00</v>
      </c>
      <c r="N11" s="6">
        <f>入力シート!$C30</f>
        <v>0</v>
      </c>
      <c r="O11">
        <f>入力シート!AL30</f>
        <v>0</v>
      </c>
      <c r="P11" s="61" t="str">
        <f>入力シート!$AB30</f>
        <v/>
      </c>
      <c r="R11">
        <f>入力シート!AT30</f>
        <v>0</v>
      </c>
      <c r="S11">
        <f>入力シート!AV30</f>
        <v>0</v>
      </c>
      <c r="T11" t="str">
        <f t="shared" si="1"/>
        <v>00</v>
      </c>
      <c r="U11" s="6">
        <f>入力シート!$C30</f>
        <v>0</v>
      </c>
      <c r="V11">
        <f>入力シート!AR30</f>
        <v>0</v>
      </c>
      <c r="W11" s="61" t="str">
        <f>入力シート!$AB30</f>
        <v/>
      </c>
      <c r="Y11">
        <f>入力シート!AZ30</f>
        <v>0</v>
      </c>
      <c r="Z11">
        <f>入力シート!BB30</f>
        <v>0</v>
      </c>
      <c r="AA11" t="str">
        <f t="shared" si="2"/>
        <v>00</v>
      </c>
      <c r="AB11" s="6">
        <f>入力シート!$C30</f>
        <v>0</v>
      </c>
      <c r="AC11">
        <f>入力シート!AX30</f>
        <v>0</v>
      </c>
      <c r="AD11" s="61" t="str">
        <f>入力シート!$AB30</f>
        <v/>
      </c>
      <c r="AF11">
        <f>入力シート!BF30</f>
        <v>0</v>
      </c>
      <c r="AG11">
        <f>入力シート!BH30</f>
        <v>0</v>
      </c>
      <c r="AH11" t="str">
        <f t="shared" si="3"/>
        <v>00</v>
      </c>
      <c r="AI11" s="6">
        <f>入力シート!$C30</f>
        <v>0</v>
      </c>
      <c r="AJ11">
        <f>入力シート!BD30</f>
        <v>0</v>
      </c>
      <c r="AK11" s="61" t="str">
        <f>入力シート!$AB30</f>
        <v/>
      </c>
      <c r="AM11">
        <f>入力シート!BL30</f>
        <v>0</v>
      </c>
      <c r="AN11">
        <f>入力シート!BN30</f>
        <v>0</v>
      </c>
      <c r="AO11" t="str">
        <f t="shared" si="4"/>
        <v>00</v>
      </c>
      <c r="AP11" s="6">
        <f>入力シート!$C30</f>
        <v>0</v>
      </c>
      <c r="AQ11">
        <f>入力シート!BJ30</f>
        <v>0</v>
      </c>
      <c r="AR11" s="61" t="str">
        <f>入力シート!$AB30</f>
        <v/>
      </c>
      <c r="AT11">
        <f>入力シート!BR30</f>
        <v>0</v>
      </c>
      <c r="AU11">
        <f>入力シート!BT30</f>
        <v>0</v>
      </c>
      <c r="AV11" t="str">
        <f t="shared" si="5"/>
        <v>00</v>
      </c>
      <c r="AW11" s="6">
        <f>入力シート!$C30</f>
        <v>0</v>
      </c>
      <c r="AX11">
        <f>入力シート!BP30</f>
        <v>0</v>
      </c>
      <c r="AY11" s="61" t="str">
        <f>入力シート!$AB30</f>
        <v/>
      </c>
      <c r="BA11">
        <f>入力シート!BX30</f>
        <v>0</v>
      </c>
      <c r="BB11">
        <f>入力シート!BZ30</f>
        <v>0</v>
      </c>
      <c r="BC11" t="str">
        <f t="shared" si="6"/>
        <v>00</v>
      </c>
      <c r="BD11" s="6">
        <f>入力シート!$C30</f>
        <v>0</v>
      </c>
      <c r="BE11">
        <f>入力シート!BV30</f>
        <v>0</v>
      </c>
      <c r="BF11" s="61" t="str">
        <f>入力シート!$AB30</f>
        <v/>
      </c>
      <c r="BH11">
        <f>入力シート!CB30</f>
        <v>0</v>
      </c>
      <c r="BI11">
        <f>入力シート!CD30</f>
        <v>0</v>
      </c>
      <c r="BJ11" t="str">
        <f t="shared" si="7"/>
        <v>00</v>
      </c>
      <c r="BK11" s="6">
        <f>入力シート!$C30</f>
        <v>0</v>
      </c>
      <c r="BL11">
        <f>入力シート!CC30</f>
        <v>0</v>
      </c>
      <c r="BM11" s="61" t="str">
        <f>入力シート!$AB30</f>
        <v/>
      </c>
    </row>
    <row r="12" spans="1:65" x14ac:dyDescent="0.2">
      <c r="A12">
        <f>入力シート!AF31</f>
        <v>0</v>
      </c>
      <c r="B12" s="6">
        <f>入力シート!$C31</f>
        <v>0</v>
      </c>
      <c r="C12">
        <f>入力シート!AD31</f>
        <v>0</v>
      </c>
      <c r="D12" s="61" t="str">
        <f>入力シート!$AB31</f>
        <v/>
      </c>
      <c r="E12" s="61"/>
      <c r="F12">
        <f>入力シート!AJ31</f>
        <v>0</v>
      </c>
      <c r="G12" s="6">
        <f>入力シート!$C31</f>
        <v>0</v>
      </c>
      <c r="H12">
        <f>入力シート!AH31</f>
        <v>0</v>
      </c>
      <c r="I12" s="61" t="str">
        <f>入力シート!$AB31</f>
        <v/>
      </c>
      <c r="K12">
        <f>入力シート!AN31</f>
        <v>0</v>
      </c>
      <c r="L12">
        <f>入力シート!AP31</f>
        <v>0</v>
      </c>
      <c r="M12" t="str">
        <f t="shared" si="0"/>
        <v>00</v>
      </c>
      <c r="N12" s="6">
        <f>入力シート!$C31</f>
        <v>0</v>
      </c>
      <c r="O12">
        <f>入力シート!AL31</f>
        <v>0</v>
      </c>
      <c r="P12" s="61" t="str">
        <f>入力シート!$AB31</f>
        <v/>
      </c>
      <c r="R12">
        <f>入力シート!AT31</f>
        <v>0</v>
      </c>
      <c r="S12">
        <f>入力シート!AV31</f>
        <v>0</v>
      </c>
      <c r="T12" t="str">
        <f t="shared" si="1"/>
        <v>00</v>
      </c>
      <c r="U12" s="6">
        <f>入力シート!$C31</f>
        <v>0</v>
      </c>
      <c r="V12">
        <f>入力シート!AR31</f>
        <v>0</v>
      </c>
      <c r="W12" s="61" t="str">
        <f>入力シート!$AB31</f>
        <v/>
      </c>
      <c r="Y12">
        <f>入力シート!AZ31</f>
        <v>0</v>
      </c>
      <c r="Z12">
        <f>入力シート!BB31</f>
        <v>0</v>
      </c>
      <c r="AA12" t="str">
        <f t="shared" si="2"/>
        <v>00</v>
      </c>
      <c r="AB12" s="6">
        <f>入力シート!$C31</f>
        <v>0</v>
      </c>
      <c r="AC12">
        <f>入力シート!AX31</f>
        <v>0</v>
      </c>
      <c r="AD12" s="61" t="str">
        <f>入力シート!$AB31</f>
        <v/>
      </c>
      <c r="AF12">
        <f>入力シート!BF31</f>
        <v>0</v>
      </c>
      <c r="AG12">
        <f>入力シート!BH31</f>
        <v>0</v>
      </c>
      <c r="AH12" t="str">
        <f t="shared" si="3"/>
        <v>00</v>
      </c>
      <c r="AI12" s="6">
        <f>入力シート!$C31</f>
        <v>0</v>
      </c>
      <c r="AJ12">
        <f>入力シート!BD31</f>
        <v>0</v>
      </c>
      <c r="AK12" s="61" t="str">
        <f>入力シート!$AB31</f>
        <v/>
      </c>
      <c r="AM12">
        <f>入力シート!BL31</f>
        <v>0</v>
      </c>
      <c r="AN12">
        <f>入力シート!BN31</f>
        <v>0</v>
      </c>
      <c r="AO12" t="str">
        <f t="shared" si="4"/>
        <v>00</v>
      </c>
      <c r="AP12" s="6">
        <f>入力シート!$C31</f>
        <v>0</v>
      </c>
      <c r="AQ12">
        <f>入力シート!BJ31</f>
        <v>0</v>
      </c>
      <c r="AR12" s="61" t="str">
        <f>入力シート!$AB31</f>
        <v/>
      </c>
      <c r="AT12">
        <f>入力シート!BR31</f>
        <v>0</v>
      </c>
      <c r="AU12">
        <f>入力シート!BT31</f>
        <v>0</v>
      </c>
      <c r="AV12" t="str">
        <f t="shared" si="5"/>
        <v>00</v>
      </c>
      <c r="AW12" s="6">
        <f>入力シート!$C31</f>
        <v>0</v>
      </c>
      <c r="AX12">
        <f>入力シート!BP31</f>
        <v>0</v>
      </c>
      <c r="AY12" s="61" t="str">
        <f>入力シート!$AB31</f>
        <v/>
      </c>
      <c r="BA12">
        <f>入力シート!BX31</f>
        <v>0</v>
      </c>
      <c r="BB12">
        <f>入力シート!BZ31</f>
        <v>0</v>
      </c>
      <c r="BC12" t="str">
        <f t="shared" si="6"/>
        <v>00</v>
      </c>
      <c r="BD12" s="6">
        <f>入力シート!$C31</f>
        <v>0</v>
      </c>
      <c r="BE12">
        <f>入力シート!BV31</f>
        <v>0</v>
      </c>
      <c r="BF12" s="61" t="str">
        <f>入力シート!$AB31</f>
        <v/>
      </c>
      <c r="BH12">
        <f>入力シート!CB31</f>
        <v>0</v>
      </c>
      <c r="BI12">
        <f>入力シート!CD31</f>
        <v>0</v>
      </c>
      <c r="BJ12" t="str">
        <f t="shared" si="7"/>
        <v>00</v>
      </c>
      <c r="BK12" s="6">
        <f>入力シート!$C31</f>
        <v>0</v>
      </c>
      <c r="BL12">
        <f>入力シート!CC31</f>
        <v>0</v>
      </c>
      <c r="BM12" s="61" t="str">
        <f>入力シート!$AB31</f>
        <v/>
      </c>
    </row>
    <row r="13" spans="1:65" x14ac:dyDescent="0.2">
      <c r="A13">
        <f>入力シート!AF32</f>
        <v>0</v>
      </c>
      <c r="B13" s="6">
        <f>入力シート!$C32</f>
        <v>0</v>
      </c>
      <c r="C13">
        <f>入力シート!AD32</f>
        <v>0</v>
      </c>
      <c r="D13" s="61" t="str">
        <f>入力シート!$AB32</f>
        <v/>
      </c>
      <c r="E13" s="61"/>
      <c r="F13">
        <f>入力シート!AJ32</f>
        <v>0</v>
      </c>
      <c r="G13" s="6">
        <f>入力シート!$C32</f>
        <v>0</v>
      </c>
      <c r="H13">
        <f>入力シート!AH32</f>
        <v>0</v>
      </c>
      <c r="I13" s="61" t="str">
        <f>入力シート!$AB32</f>
        <v/>
      </c>
      <c r="K13">
        <f>入力シート!AN32</f>
        <v>0</v>
      </c>
      <c r="L13">
        <f>入力シート!AP32</f>
        <v>0</v>
      </c>
      <c r="M13" t="str">
        <f t="shared" si="0"/>
        <v>00</v>
      </c>
      <c r="N13" s="6">
        <f>入力シート!$C32</f>
        <v>0</v>
      </c>
      <c r="O13">
        <f>入力シート!AL32</f>
        <v>0</v>
      </c>
      <c r="P13" s="61" t="str">
        <f>入力シート!$AB32</f>
        <v/>
      </c>
      <c r="R13">
        <f>入力シート!AT32</f>
        <v>0</v>
      </c>
      <c r="S13">
        <f>入力シート!AV32</f>
        <v>0</v>
      </c>
      <c r="T13" t="str">
        <f t="shared" si="1"/>
        <v>00</v>
      </c>
      <c r="U13" s="6">
        <f>入力シート!$C32</f>
        <v>0</v>
      </c>
      <c r="V13">
        <f>入力シート!AR32</f>
        <v>0</v>
      </c>
      <c r="W13" s="61" t="str">
        <f>入力シート!$AB32</f>
        <v/>
      </c>
      <c r="Y13">
        <f>入力シート!AZ32</f>
        <v>0</v>
      </c>
      <c r="Z13">
        <f>入力シート!BB32</f>
        <v>0</v>
      </c>
      <c r="AA13" t="str">
        <f t="shared" si="2"/>
        <v>00</v>
      </c>
      <c r="AB13" s="6">
        <f>入力シート!$C32</f>
        <v>0</v>
      </c>
      <c r="AC13">
        <f>入力シート!AX32</f>
        <v>0</v>
      </c>
      <c r="AD13" s="61" t="str">
        <f>入力シート!$AB32</f>
        <v/>
      </c>
      <c r="AF13">
        <f>入力シート!BF32</f>
        <v>0</v>
      </c>
      <c r="AG13">
        <f>入力シート!BH32</f>
        <v>0</v>
      </c>
      <c r="AH13" t="str">
        <f t="shared" si="3"/>
        <v>00</v>
      </c>
      <c r="AI13" s="6">
        <f>入力シート!$C32</f>
        <v>0</v>
      </c>
      <c r="AJ13">
        <f>入力シート!BD32</f>
        <v>0</v>
      </c>
      <c r="AK13" s="61" t="str">
        <f>入力シート!$AB32</f>
        <v/>
      </c>
      <c r="AM13">
        <f>入力シート!BL32</f>
        <v>0</v>
      </c>
      <c r="AN13">
        <f>入力シート!BN32</f>
        <v>0</v>
      </c>
      <c r="AO13" t="str">
        <f t="shared" si="4"/>
        <v>00</v>
      </c>
      <c r="AP13" s="6">
        <f>入力シート!$C32</f>
        <v>0</v>
      </c>
      <c r="AQ13">
        <f>入力シート!BJ32</f>
        <v>0</v>
      </c>
      <c r="AR13" s="61" t="str">
        <f>入力シート!$AB32</f>
        <v/>
      </c>
      <c r="AT13">
        <f>入力シート!BR32</f>
        <v>0</v>
      </c>
      <c r="AU13">
        <f>入力シート!BT32</f>
        <v>0</v>
      </c>
      <c r="AV13" t="str">
        <f t="shared" si="5"/>
        <v>00</v>
      </c>
      <c r="AW13" s="6">
        <f>入力シート!$C32</f>
        <v>0</v>
      </c>
      <c r="AX13">
        <f>入力シート!BP32</f>
        <v>0</v>
      </c>
      <c r="AY13" s="61" t="str">
        <f>入力シート!$AB32</f>
        <v/>
      </c>
      <c r="BA13">
        <f>入力シート!BX32</f>
        <v>0</v>
      </c>
      <c r="BB13">
        <f>入力シート!BZ32</f>
        <v>0</v>
      </c>
      <c r="BC13" t="str">
        <f t="shared" si="6"/>
        <v>00</v>
      </c>
      <c r="BD13" s="6">
        <f>入力シート!$C32</f>
        <v>0</v>
      </c>
      <c r="BE13">
        <f>入力シート!BV32</f>
        <v>0</v>
      </c>
      <c r="BF13" s="61" t="str">
        <f>入力シート!$AB32</f>
        <v/>
      </c>
      <c r="BH13">
        <f>入力シート!CB32</f>
        <v>0</v>
      </c>
      <c r="BI13">
        <f>入力シート!CD32</f>
        <v>0</v>
      </c>
      <c r="BJ13" t="str">
        <f t="shared" si="7"/>
        <v>00</v>
      </c>
      <c r="BK13" s="6">
        <f>入力シート!$C32</f>
        <v>0</v>
      </c>
      <c r="BL13">
        <f>入力シート!CC32</f>
        <v>0</v>
      </c>
      <c r="BM13" s="61" t="str">
        <f>入力シート!$AB32</f>
        <v/>
      </c>
    </row>
    <row r="14" spans="1:65" x14ac:dyDescent="0.2">
      <c r="A14">
        <f>入力シート!AF33</f>
        <v>0</v>
      </c>
      <c r="B14" s="6">
        <f>入力シート!$C33</f>
        <v>0</v>
      </c>
      <c r="C14">
        <f>入力シート!AD33</f>
        <v>0</v>
      </c>
      <c r="D14" s="61" t="str">
        <f>入力シート!$AB33</f>
        <v/>
      </c>
      <c r="E14" s="61"/>
      <c r="F14">
        <f>入力シート!AJ33</f>
        <v>0</v>
      </c>
      <c r="G14" s="6">
        <f>入力シート!$C33</f>
        <v>0</v>
      </c>
      <c r="H14">
        <f>入力シート!AH33</f>
        <v>0</v>
      </c>
      <c r="I14" s="61" t="str">
        <f>入力シート!$AB33</f>
        <v/>
      </c>
      <c r="K14">
        <f>入力シート!AN33</f>
        <v>0</v>
      </c>
      <c r="L14">
        <f>入力シート!AP33</f>
        <v>0</v>
      </c>
      <c r="M14" t="str">
        <f t="shared" si="0"/>
        <v>00</v>
      </c>
      <c r="N14" s="6">
        <f>入力シート!$C33</f>
        <v>0</v>
      </c>
      <c r="O14">
        <f>入力シート!AL33</f>
        <v>0</v>
      </c>
      <c r="P14" s="61" t="str">
        <f>入力シート!$AB33</f>
        <v/>
      </c>
      <c r="R14">
        <f>入力シート!AT33</f>
        <v>0</v>
      </c>
      <c r="S14">
        <f>入力シート!AV33</f>
        <v>0</v>
      </c>
      <c r="T14" t="str">
        <f t="shared" si="1"/>
        <v>00</v>
      </c>
      <c r="U14" s="6">
        <f>入力シート!$C33</f>
        <v>0</v>
      </c>
      <c r="V14">
        <f>入力シート!AR33</f>
        <v>0</v>
      </c>
      <c r="W14" s="61" t="str">
        <f>入力シート!$AB33</f>
        <v/>
      </c>
      <c r="Y14">
        <f>入力シート!AZ33</f>
        <v>0</v>
      </c>
      <c r="Z14">
        <f>入力シート!BB33</f>
        <v>0</v>
      </c>
      <c r="AA14" t="str">
        <f t="shared" si="2"/>
        <v>00</v>
      </c>
      <c r="AB14" s="6">
        <f>入力シート!$C33</f>
        <v>0</v>
      </c>
      <c r="AC14">
        <f>入力シート!AX33</f>
        <v>0</v>
      </c>
      <c r="AD14" s="61" t="str">
        <f>入力シート!$AB33</f>
        <v/>
      </c>
      <c r="AF14">
        <f>入力シート!BF33</f>
        <v>0</v>
      </c>
      <c r="AG14">
        <f>入力シート!BH33</f>
        <v>0</v>
      </c>
      <c r="AH14" t="str">
        <f t="shared" si="3"/>
        <v>00</v>
      </c>
      <c r="AI14" s="6">
        <f>入力シート!$C33</f>
        <v>0</v>
      </c>
      <c r="AJ14">
        <f>入力シート!BD33</f>
        <v>0</v>
      </c>
      <c r="AK14" s="61" t="str">
        <f>入力シート!$AB33</f>
        <v/>
      </c>
      <c r="AM14">
        <f>入力シート!BL33</f>
        <v>0</v>
      </c>
      <c r="AN14">
        <f>入力シート!BN33</f>
        <v>0</v>
      </c>
      <c r="AO14" t="str">
        <f t="shared" si="4"/>
        <v>00</v>
      </c>
      <c r="AP14" s="6">
        <f>入力シート!$C33</f>
        <v>0</v>
      </c>
      <c r="AQ14">
        <f>入力シート!BJ33</f>
        <v>0</v>
      </c>
      <c r="AR14" s="61" t="str">
        <f>入力シート!$AB33</f>
        <v/>
      </c>
      <c r="AT14">
        <f>入力シート!BR33</f>
        <v>0</v>
      </c>
      <c r="AU14">
        <f>入力シート!BT33</f>
        <v>0</v>
      </c>
      <c r="AV14" t="str">
        <f t="shared" si="5"/>
        <v>00</v>
      </c>
      <c r="AW14" s="6">
        <f>入力シート!$C33</f>
        <v>0</v>
      </c>
      <c r="AX14">
        <f>入力シート!BP33</f>
        <v>0</v>
      </c>
      <c r="AY14" s="61" t="str">
        <f>入力シート!$AB33</f>
        <v/>
      </c>
      <c r="BA14">
        <f>入力シート!BX33</f>
        <v>0</v>
      </c>
      <c r="BB14">
        <f>入力シート!BZ33</f>
        <v>0</v>
      </c>
      <c r="BC14" t="str">
        <f t="shared" si="6"/>
        <v>00</v>
      </c>
      <c r="BD14" s="6">
        <f>入力シート!$C33</f>
        <v>0</v>
      </c>
      <c r="BE14">
        <f>入力シート!BV33</f>
        <v>0</v>
      </c>
      <c r="BF14" s="61" t="str">
        <f>入力シート!$AB33</f>
        <v/>
      </c>
      <c r="BH14">
        <f>入力シート!CB33</f>
        <v>0</v>
      </c>
      <c r="BI14">
        <f>入力シート!CD33</f>
        <v>0</v>
      </c>
      <c r="BJ14" t="str">
        <f t="shared" si="7"/>
        <v>00</v>
      </c>
      <c r="BK14" s="6">
        <f>入力シート!$C33</f>
        <v>0</v>
      </c>
      <c r="BL14">
        <f>入力シート!CC33</f>
        <v>0</v>
      </c>
      <c r="BM14" s="61" t="str">
        <f>入力シート!$AB33</f>
        <v/>
      </c>
    </row>
    <row r="15" spans="1:65" x14ac:dyDescent="0.2">
      <c r="A15">
        <f>入力シート!AF34</f>
        <v>0</v>
      </c>
      <c r="B15" s="6">
        <f>入力シート!$C34</f>
        <v>0</v>
      </c>
      <c r="C15">
        <f>入力シート!AD34</f>
        <v>0</v>
      </c>
      <c r="D15" s="61" t="str">
        <f>入力シート!$AB34</f>
        <v/>
      </c>
      <c r="E15" s="61"/>
      <c r="F15">
        <f>入力シート!AJ34</f>
        <v>0</v>
      </c>
      <c r="G15" s="6">
        <f>入力シート!$C34</f>
        <v>0</v>
      </c>
      <c r="H15">
        <f>入力シート!AH34</f>
        <v>0</v>
      </c>
      <c r="I15" s="61" t="str">
        <f>入力シート!$AB34</f>
        <v/>
      </c>
      <c r="K15">
        <f>入力シート!AN34</f>
        <v>0</v>
      </c>
      <c r="L15">
        <f>入力シート!AP34</f>
        <v>0</v>
      </c>
      <c r="M15" t="str">
        <f t="shared" si="0"/>
        <v>00</v>
      </c>
      <c r="N15" s="6">
        <f>入力シート!$C34</f>
        <v>0</v>
      </c>
      <c r="O15">
        <f>入力シート!AL34</f>
        <v>0</v>
      </c>
      <c r="P15" s="61" t="str">
        <f>入力シート!$AB34</f>
        <v/>
      </c>
      <c r="R15">
        <f>入力シート!AT34</f>
        <v>0</v>
      </c>
      <c r="S15">
        <f>入力シート!AV34</f>
        <v>0</v>
      </c>
      <c r="T15" t="str">
        <f t="shared" si="1"/>
        <v>00</v>
      </c>
      <c r="U15" s="6">
        <f>入力シート!$C34</f>
        <v>0</v>
      </c>
      <c r="V15">
        <f>入力シート!AR34</f>
        <v>0</v>
      </c>
      <c r="W15" s="61" t="str">
        <f>入力シート!$AB34</f>
        <v/>
      </c>
      <c r="Y15">
        <f>入力シート!AZ34</f>
        <v>0</v>
      </c>
      <c r="Z15">
        <f>入力シート!BB34</f>
        <v>0</v>
      </c>
      <c r="AA15" t="str">
        <f t="shared" si="2"/>
        <v>00</v>
      </c>
      <c r="AB15" s="6">
        <f>入力シート!$C34</f>
        <v>0</v>
      </c>
      <c r="AC15">
        <f>入力シート!AX34</f>
        <v>0</v>
      </c>
      <c r="AD15" s="61" t="str">
        <f>入力シート!$AB34</f>
        <v/>
      </c>
      <c r="AF15">
        <f>入力シート!BF34</f>
        <v>0</v>
      </c>
      <c r="AG15">
        <f>入力シート!BH34</f>
        <v>0</v>
      </c>
      <c r="AH15" t="str">
        <f t="shared" si="3"/>
        <v>00</v>
      </c>
      <c r="AI15" s="6">
        <f>入力シート!$C34</f>
        <v>0</v>
      </c>
      <c r="AJ15">
        <f>入力シート!BD34</f>
        <v>0</v>
      </c>
      <c r="AK15" s="61" t="str">
        <f>入力シート!$AB34</f>
        <v/>
      </c>
      <c r="AM15">
        <f>入力シート!BL34</f>
        <v>0</v>
      </c>
      <c r="AN15">
        <f>入力シート!BN34</f>
        <v>0</v>
      </c>
      <c r="AO15" t="str">
        <f t="shared" si="4"/>
        <v>00</v>
      </c>
      <c r="AP15" s="6">
        <f>入力シート!$C34</f>
        <v>0</v>
      </c>
      <c r="AQ15">
        <f>入力シート!BJ34</f>
        <v>0</v>
      </c>
      <c r="AR15" s="61" t="str">
        <f>入力シート!$AB34</f>
        <v/>
      </c>
      <c r="AT15">
        <f>入力シート!BR34</f>
        <v>0</v>
      </c>
      <c r="AU15">
        <f>入力シート!BT34</f>
        <v>0</v>
      </c>
      <c r="AV15" t="str">
        <f t="shared" si="5"/>
        <v>00</v>
      </c>
      <c r="AW15" s="6">
        <f>入力シート!$C34</f>
        <v>0</v>
      </c>
      <c r="AX15">
        <f>入力シート!BP34</f>
        <v>0</v>
      </c>
      <c r="AY15" s="61" t="str">
        <f>入力シート!$AB34</f>
        <v/>
      </c>
      <c r="BA15">
        <f>入力シート!BX34</f>
        <v>0</v>
      </c>
      <c r="BB15">
        <f>入力シート!BZ34</f>
        <v>0</v>
      </c>
      <c r="BC15" t="str">
        <f t="shared" si="6"/>
        <v>00</v>
      </c>
      <c r="BD15" s="6">
        <f>入力シート!$C34</f>
        <v>0</v>
      </c>
      <c r="BE15">
        <f>入力シート!BV34</f>
        <v>0</v>
      </c>
      <c r="BF15" s="61" t="str">
        <f>入力シート!$AB34</f>
        <v/>
      </c>
      <c r="BH15">
        <f>入力シート!CB34</f>
        <v>0</v>
      </c>
      <c r="BI15">
        <f>入力シート!CD34</f>
        <v>0</v>
      </c>
      <c r="BJ15" t="str">
        <f t="shared" si="7"/>
        <v>00</v>
      </c>
      <c r="BK15" s="6">
        <f>入力シート!$C34</f>
        <v>0</v>
      </c>
      <c r="BL15">
        <f>入力シート!CC34</f>
        <v>0</v>
      </c>
      <c r="BM15" s="61" t="str">
        <f>入力シート!$AB34</f>
        <v/>
      </c>
    </row>
    <row r="16" spans="1:65" x14ac:dyDescent="0.2">
      <c r="A16">
        <f>入力シート!AF35</f>
        <v>0</v>
      </c>
      <c r="B16" s="6">
        <f>入力シート!$C35</f>
        <v>0</v>
      </c>
      <c r="C16">
        <f>入力シート!AD35</f>
        <v>0</v>
      </c>
      <c r="D16" s="61" t="str">
        <f>入力シート!$AB35</f>
        <v/>
      </c>
      <c r="E16" s="61"/>
      <c r="F16">
        <f>入力シート!AJ35</f>
        <v>0</v>
      </c>
      <c r="G16" s="6">
        <f>入力シート!$C35</f>
        <v>0</v>
      </c>
      <c r="H16">
        <f>入力シート!AH35</f>
        <v>0</v>
      </c>
      <c r="I16" s="61" t="str">
        <f>入力シート!$AB35</f>
        <v/>
      </c>
      <c r="K16">
        <f>入力シート!AN35</f>
        <v>0</v>
      </c>
      <c r="L16">
        <f>入力シート!AP35</f>
        <v>0</v>
      </c>
      <c r="M16" t="str">
        <f t="shared" si="0"/>
        <v>00</v>
      </c>
      <c r="N16" s="6">
        <f>入力シート!$C35</f>
        <v>0</v>
      </c>
      <c r="O16">
        <f>入力シート!AL35</f>
        <v>0</v>
      </c>
      <c r="P16" s="61" t="str">
        <f>入力シート!$AB35</f>
        <v/>
      </c>
      <c r="R16">
        <f>入力シート!AT35</f>
        <v>0</v>
      </c>
      <c r="S16">
        <f>入力シート!AV35</f>
        <v>0</v>
      </c>
      <c r="T16" t="str">
        <f t="shared" si="1"/>
        <v>00</v>
      </c>
      <c r="U16" s="6">
        <f>入力シート!$C35</f>
        <v>0</v>
      </c>
      <c r="V16">
        <f>入力シート!AR35</f>
        <v>0</v>
      </c>
      <c r="W16" s="61" t="str">
        <f>入力シート!$AB35</f>
        <v/>
      </c>
      <c r="Y16">
        <f>入力シート!AZ35</f>
        <v>0</v>
      </c>
      <c r="Z16">
        <f>入力シート!BB35</f>
        <v>0</v>
      </c>
      <c r="AA16" t="str">
        <f t="shared" si="2"/>
        <v>00</v>
      </c>
      <c r="AB16" s="6">
        <f>入力シート!$C35</f>
        <v>0</v>
      </c>
      <c r="AC16">
        <f>入力シート!AX35</f>
        <v>0</v>
      </c>
      <c r="AD16" s="61" t="str">
        <f>入力シート!$AB35</f>
        <v/>
      </c>
      <c r="AF16">
        <f>入力シート!BF35</f>
        <v>0</v>
      </c>
      <c r="AG16">
        <f>入力シート!BH35</f>
        <v>0</v>
      </c>
      <c r="AH16" t="str">
        <f t="shared" si="3"/>
        <v>00</v>
      </c>
      <c r="AI16" s="6">
        <f>入力シート!$C35</f>
        <v>0</v>
      </c>
      <c r="AJ16">
        <f>入力シート!BD35</f>
        <v>0</v>
      </c>
      <c r="AK16" s="61" t="str">
        <f>入力シート!$AB35</f>
        <v/>
      </c>
      <c r="AM16">
        <f>入力シート!BL35</f>
        <v>0</v>
      </c>
      <c r="AN16">
        <f>入力シート!BN35</f>
        <v>0</v>
      </c>
      <c r="AO16" t="str">
        <f t="shared" si="4"/>
        <v>00</v>
      </c>
      <c r="AP16" s="6">
        <f>入力シート!$C35</f>
        <v>0</v>
      </c>
      <c r="AQ16">
        <f>入力シート!BJ35</f>
        <v>0</v>
      </c>
      <c r="AR16" s="61" t="str">
        <f>入力シート!$AB35</f>
        <v/>
      </c>
      <c r="AT16">
        <f>入力シート!BR35</f>
        <v>0</v>
      </c>
      <c r="AU16">
        <f>入力シート!BT35</f>
        <v>0</v>
      </c>
      <c r="AV16" t="str">
        <f t="shared" si="5"/>
        <v>00</v>
      </c>
      <c r="AW16" s="6">
        <f>入力シート!$C35</f>
        <v>0</v>
      </c>
      <c r="AX16">
        <f>入力シート!BP35</f>
        <v>0</v>
      </c>
      <c r="AY16" s="61" t="str">
        <f>入力シート!$AB35</f>
        <v/>
      </c>
      <c r="BA16">
        <f>入力シート!BX35</f>
        <v>0</v>
      </c>
      <c r="BB16">
        <f>入力シート!BZ35</f>
        <v>0</v>
      </c>
      <c r="BC16" t="str">
        <f t="shared" si="6"/>
        <v>00</v>
      </c>
      <c r="BD16" s="6">
        <f>入力シート!$C35</f>
        <v>0</v>
      </c>
      <c r="BE16">
        <f>入力シート!BV35</f>
        <v>0</v>
      </c>
      <c r="BF16" s="61" t="str">
        <f>入力シート!$AB35</f>
        <v/>
      </c>
      <c r="BH16">
        <f>入力シート!CB35</f>
        <v>0</v>
      </c>
      <c r="BI16">
        <f>入力シート!CD35</f>
        <v>0</v>
      </c>
      <c r="BJ16" t="str">
        <f t="shared" si="7"/>
        <v>00</v>
      </c>
      <c r="BK16" s="6">
        <f>入力シート!$C35</f>
        <v>0</v>
      </c>
      <c r="BL16">
        <f>入力シート!CC35</f>
        <v>0</v>
      </c>
      <c r="BM16" s="61" t="str">
        <f>入力シート!$AB35</f>
        <v/>
      </c>
    </row>
    <row r="17" spans="1:65" x14ac:dyDescent="0.2">
      <c r="A17">
        <f>入力シート!AF36</f>
        <v>0</v>
      </c>
      <c r="B17" s="6">
        <f>入力シート!$C36</f>
        <v>0</v>
      </c>
      <c r="C17">
        <f>入力シート!AD36</f>
        <v>0</v>
      </c>
      <c r="D17" s="61" t="str">
        <f>入力シート!$AB36</f>
        <v/>
      </c>
      <c r="E17" s="61"/>
      <c r="F17">
        <f>入力シート!AJ36</f>
        <v>0</v>
      </c>
      <c r="G17" s="6">
        <f>入力シート!$C36</f>
        <v>0</v>
      </c>
      <c r="H17">
        <f>入力シート!AH36</f>
        <v>0</v>
      </c>
      <c r="I17" s="61" t="str">
        <f>入力シート!$AB36</f>
        <v/>
      </c>
      <c r="K17">
        <f>入力シート!AN36</f>
        <v>0</v>
      </c>
      <c r="L17">
        <f>入力シート!AP36</f>
        <v>0</v>
      </c>
      <c r="M17" t="str">
        <f t="shared" si="0"/>
        <v>00</v>
      </c>
      <c r="N17" s="6">
        <f>入力シート!$C36</f>
        <v>0</v>
      </c>
      <c r="O17">
        <f>入力シート!AL36</f>
        <v>0</v>
      </c>
      <c r="P17" s="61" t="str">
        <f>入力シート!$AB36</f>
        <v/>
      </c>
      <c r="R17">
        <f>入力シート!AT36</f>
        <v>0</v>
      </c>
      <c r="S17">
        <f>入力シート!AV36</f>
        <v>0</v>
      </c>
      <c r="T17" t="str">
        <f t="shared" si="1"/>
        <v>00</v>
      </c>
      <c r="U17" s="6">
        <f>入力シート!$C36</f>
        <v>0</v>
      </c>
      <c r="V17">
        <f>入力シート!AR36</f>
        <v>0</v>
      </c>
      <c r="W17" s="61" t="str">
        <f>入力シート!$AB36</f>
        <v/>
      </c>
      <c r="Y17">
        <f>入力シート!AZ36</f>
        <v>0</v>
      </c>
      <c r="Z17">
        <f>入力シート!BB36</f>
        <v>0</v>
      </c>
      <c r="AA17" t="str">
        <f t="shared" si="2"/>
        <v>00</v>
      </c>
      <c r="AB17" s="6">
        <f>入力シート!$C36</f>
        <v>0</v>
      </c>
      <c r="AC17">
        <f>入力シート!AX36</f>
        <v>0</v>
      </c>
      <c r="AD17" s="61" t="str">
        <f>入力シート!$AB36</f>
        <v/>
      </c>
      <c r="AF17">
        <f>入力シート!BF36</f>
        <v>0</v>
      </c>
      <c r="AG17">
        <f>入力シート!BH36</f>
        <v>0</v>
      </c>
      <c r="AH17" t="str">
        <f t="shared" si="3"/>
        <v>00</v>
      </c>
      <c r="AI17" s="6">
        <f>入力シート!$C36</f>
        <v>0</v>
      </c>
      <c r="AJ17">
        <f>入力シート!BD36</f>
        <v>0</v>
      </c>
      <c r="AK17" s="61" t="str">
        <f>入力シート!$AB36</f>
        <v/>
      </c>
      <c r="AM17">
        <f>入力シート!BL36</f>
        <v>0</v>
      </c>
      <c r="AN17">
        <f>入力シート!BN36</f>
        <v>0</v>
      </c>
      <c r="AO17" t="str">
        <f t="shared" si="4"/>
        <v>00</v>
      </c>
      <c r="AP17" s="6">
        <f>入力シート!$C36</f>
        <v>0</v>
      </c>
      <c r="AQ17">
        <f>入力シート!BJ36</f>
        <v>0</v>
      </c>
      <c r="AR17" s="61" t="str">
        <f>入力シート!$AB36</f>
        <v/>
      </c>
      <c r="AT17">
        <f>入力シート!BR36</f>
        <v>0</v>
      </c>
      <c r="AU17">
        <f>入力シート!BT36</f>
        <v>0</v>
      </c>
      <c r="AV17" t="str">
        <f t="shared" si="5"/>
        <v>00</v>
      </c>
      <c r="AW17" s="6">
        <f>入力シート!$C36</f>
        <v>0</v>
      </c>
      <c r="AX17">
        <f>入力シート!BP36</f>
        <v>0</v>
      </c>
      <c r="AY17" s="61" t="str">
        <f>入力シート!$AB36</f>
        <v/>
      </c>
      <c r="BA17">
        <f>入力シート!BX36</f>
        <v>0</v>
      </c>
      <c r="BB17">
        <f>入力シート!BZ36</f>
        <v>0</v>
      </c>
      <c r="BC17" t="str">
        <f t="shared" si="6"/>
        <v>00</v>
      </c>
      <c r="BD17" s="6">
        <f>入力シート!$C36</f>
        <v>0</v>
      </c>
      <c r="BE17">
        <f>入力シート!BV36</f>
        <v>0</v>
      </c>
      <c r="BF17" s="61" t="str">
        <f>入力シート!$AB36</f>
        <v/>
      </c>
      <c r="BH17">
        <f>入力シート!CB36</f>
        <v>0</v>
      </c>
      <c r="BI17">
        <f>入力シート!CD36</f>
        <v>0</v>
      </c>
      <c r="BJ17" t="str">
        <f t="shared" si="7"/>
        <v>00</v>
      </c>
      <c r="BK17" s="6">
        <f>入力シート!$C36</f>
        <v>0</v>
      </c>
      <c r="BL17">
        <f>入力シート!CC36</f>
        <v>0</v>
      </c>
      <c r="BM17" s="61" t="str">
        <f>入力シート!$AB36</f>
        <v/>
      </c>
    </row>
    <row r="18" spans="1:65" x14ac:dyDescent="0.2">
      <c r="A18">
        <f>入力シート!AF37</f>
        <v>0</v>
      </c>
      <c r="B18" s="6">
        <f>入力シート!$C37</f>
        <v>0</v>
      </c>
      <c r="C18">
        <f>入力シート!AD37</f>
        <v>0</v>
      </c>
      <c r="D18" s="61" t="str">
        <f>入力シート!$AB37</f>
        <v/>
      </c>
      <c r="E18" s="61"/>
      <c r="F18">
        <f>入力シート!AJ37</f>
        <v>0</v>
      </c>
      <c r="G18" s="6">
        <f>入力シート!$C37</f>
        <v>0</v>
      </c>
      <c r="H18">
        <f>入力シート!AH37</f>
        <v>0</v>
      </c>
      <c r="I18" s="61" t="str">
        <f>入力シート!$AB37</f>
        <v/>
      </c>
      <c r="K18">
        <f>入力シート!AN37</f>
        <v>0</v>
      </c>
      <c r="L18">
        <f>入力シート!AP37</f>
        <v>0</v>
      </c>
      <c r="M18" t="str">
        <f t="shared" si="0"/>
        <v>00</v>
      </c>
      <c r="N18" s="6">
        <f>入力シート!$C37</f>
        <v>0</v>
      </c>
      <c r="O18">
        <f>入力シート!AL37</f>
        <v>0</v>
      </c>
      <c r="P18" s="61" t="str">
        <f>入力シート!$AB37</f>
        <v/>
      </c>
      <c r="R18">
        <f>入力シート!AT37</f>
        <v>0</v>
      </c>
      <c r="S18">
        <f>入力シート!AV37</f>
        <v>0</v>
      </c>
      <c r="T18" t="str">
        <f t="shared" si="1"/>
        <v>00</v>
      </c>
      <c r="U18" s="6">
        <f>入力シート!$C37</f>
        <v>0</v>
      </c>
      <c r="V18">
        <f>入力シート!AR37</f>
        <v>0</v>
      </c>
      <c r="W18" s="61" t="str">
        <f>入力シート!$AB37</f>
        <v/>
      </c>
      <c r="Y18">
        <f>入力シート!AZ37</f>
        <v>0</v>
      </c>
      <c r="Z18">
        <f>入力シート!BB37</f>
        <v>0</v>
      </c>
      <c r="AA18" t="str">
        <f t="shared" si="2"/>
        <v>00</v>
      </c>
      <c r="AB18" s="6">
        <f>入力シート!$C37</f>
        <v>0</v>
      </c>
      <c r="AC18">
        <f>入力シート!AX37</f>
        <v>0</v>
      </c>
      <c r="AD18" s="61" t="str">
        <f>入力シート!$AB37</f>
        <v/>
      </c>
      <c r="AF18">
        <f>入力シート!BF37</f>
        <v>0</v>
      </c>
      <c r="AG18">
        <f>入力シート!BH37</f>
        <v>0</v>
      </c>
      <c r="AH18" t="str">
        <f t="shared" si="3"/>
        <v>00</v>
      </c>
      <c r="AI18" s="6">
        <f>入力シート!$C37</f>
        <v>0</v>
      </c>
      <c r="AJ18">
        <f>入力シート!BD37</f>
        <v>0</v>
      </c>
      <c r="AK18" s="61" t="str">
        <f>入力シート!$AB37</f>
        <v/>
      </c>
      <c r="AM18">
        <f>入力シート!BL37</f>
        <v>0</v>
      </c>
      <c r="AN18">
        <f>入力シート!BN37</f>
        <v>0</v>
      </c>
      <c r="AO18" t="str">
        <f t="shared" si="4"/>
        <v>00</v>
      </c>
      <c r="AP18" s="6">
        <f>入力シート!$C37</f>
        <v>0</v>
      </c>
      <c r="AQ18">
        <f>入力シート!BJ37</f>
        <v>0</v>
      </c>
      <c r="AR18" s="61" t="str">
        <f>入力シート!$AB37</f>
        <v/>
      </c>
      <c r="AT18">
        <f>入力シート!BR37</f>
        <v>0</v>
      </c>
      <c r="AU18">
        <f>入力シート!BT37</f>
        <v>0</v>
      </c>
      <c r="AV18" t="str">
        <f t="shared" si="5"/>
        <v>00</v>
      </c>
      <c r="AW18" s="6">
        <f>入力シート!$C37</f>
        <v>0</v>
      </c>
      <c r="AX18">
        <f>入力シート!BP37</f>
        <v>0</v>
      </c>
      <c r="AY18" s="61" t="str">
        <f>入力シート!$AB37</f>
        <v/>
      </c>
      <c r="BA18">
        <f>入力シート!BX37</f>
        <v>0</v>
      </c>
      <c r="BB18">
        <f>入力シート!BZ37</f>
        <v>0</v>
      </c>
      <c r="BC18" t="str">
        <f t="shared" si="6"/>
        <v>00</v>
      </c>
      <c r="BD18" s="6">
        <f>入力シート!$C37</f>
        <v>0</v>
      </c>
      <c r="BE18">
        <f>入力シート!BV37</f>
        <v>0</v>
      </c>
      <c r="BF18" s="61" t="str">
        <f>入力シート!$AB37</f>
        <v/>
      </c>
      <c r="BH18">
        <f>入力シート!CB37</f>
        <v>0</v>
      </c>
      <c r="BI18">
        <f>入力シート!CD37</f>
        <v>0</v>
      </c>
      <c r="BJ18" t="str">
        <f t="shared" si="7"/>
        <v>00</v>
      </c>
      <c r="BK18" s="6">
        <f>入力シート!$C37</f>
        <v>0</v>
      </c>
      <c r="BL18">
        <f>入力シート!CC37</f>
        <v>0</v>
      </c>
      <c r="BM18" s="61" t="str">
        <f>入力シート!$AB37</f>
        <v/>
      </c>
    </row>
    <row r="19" spans="1:65" x14ac:dyDescent="0.2">
      <c r="A19">
        <f>入力シート!AF38</f>
        <v>0</v>
      </c>
      <c r="B19" s="6">
        <f>入力シート!$C38</f>
        <v>0</v>
      </c>
      <c r="C19">
        <f>入力シート!AD38</f>
        <v>0</v>
      </c>
      <c r="D19" s="61" t="str">
        <f>入力シート!$AB38</f>
        <v/>
      </c>
      <c r="E19" s="61"/>
      <c r="F19">
        <f>入力シート!AJ38</f>
        <v>0</v>
      </c>
      <c r="G19" s="6">
        <f>入力シート!$C38</f>
        <v>0</v>
      </c>
      <c r="H19">
        <f>入力シート!AH38</f>
        <v>0</v>
      </c>
      <c r="I19" s="61" t="str">
        <f>入力シート!$AB38</f>
        <v/>
      </c>
      <c r="K19">
        <f>入力シート!AN38</f>
        <v>0</v>
      </c>
      <c r="L19">
        <f>入力シート!AP38</f>
        <v>0</v>
      </c>
      <c r="M19" t="str">
        <f t="shared" si="0"/>
        <v>00</v>
      </c>
      <c r="N19" s="6">
        <f>入力シート!$C38</f>
        <v>0</v>
      </c>
      <c r="O19">
        <f>入力シート!AL38</f>
        <v>0</v>
      </c>
      <c r="P19" s="61" t="str">
        <f>入力シート!$AB38</f>
        <v/>
      </c>
      <c r="R19">
        <f>入力シート!AT38</f>
        <v>0</v>
      </c>
      <c r="S19">
        <f>入力シート!AV38</f>
        <v>0</v>
      </c>
      <c r="T19" t="str">
        <f t="shared" si="1"/>
        <v>00</v>
      </c>
      <c r="U19" s="6">
        <f>入力シート!$C38</f>
        <v>0</v>
      </c>
      <c r="V19">
        <f>入力シート!AR38</f>
        <v>0</v>
      </c>
      <c r="W19" s="61" t="str">
        <f>入力シート!$AB38</f>
        <v/>
      </c>
      <c r="Y19">
        <f>入力シート!AZ38</f>
        <v>0</v>
      </c>
      <c r="Z19">
        <f>入力シート!BB38</f>
        <v>0</v>
      </c>
      <c r="AA19" t="str">
        <f t="shared" si="2"/>
        <v>00</v>
      </c>
      <c r="AB19" s="6">
        <f>入力シート!$C38</f>
        <v>0</v>
      </c>
      <c r="AC19">
        <f>入力シート!AX38</f>
        <v>0</v>
      </c>
      <c r="AD19" s="61" t="str">
        <f>入力シート!$AB38</f>
        <v/>
      </c>
      <c r="AF19">
        <f>入力シート!BF38</f>
        <v>0</v>
      </c>
      <c r="AG19">
        <f>入力シート!BH38</f>
        <v>0</v>
      </c>
      <c r="AH19" t="str">
        <f t="shared" si="3"/>
        <v>00</v>
      </c>
      <c r="AI19" s="6">
        <f>入力シート!$C38</f>
        <v>0</v>
      </c>
      <c r="AJ19">
        <f>入力シート!BD38</f>
        <v>0</v>
      </c>
      <c r="AK19" s="61" t="str">
        <f>入力シート!$AB38</f>
        <v/>
      </c>
      <c r="AM19">
        <f>入力シート!BL38</f>
        <v>0</v>
      </c>
      <c r="AN19">
        <f>入力シート!BN38</f>
        <v>0</v>
      </c>
      <c r="AO19" t="str">
        <f t="shared" si="4"/>
        <v>00</v>
      </c>
      <c r="AP19" s="6">
        <f>入力シート!$C38</f>
        <v>0</v>
      </c>
      <c r="AQ19">
        <f>入力シート!BJ38</f>
        <v>0</v>
      </c>
      <c r="AR19" s="61" t="str">
        <f>入力シート!$AB38</f>
        <v/>
      </c>
      <c r="AT19">
        <f>入力シート!BR38</f>
        <v>0</v>
      </c>
      <c r="AU19">
        <f>入力シート!BT38</f>
        <v>0</v>
      </c>
      <c r="AV19" t="str">
        <f t="shared" si="5"/>
        <v>00</v>
      </c>
      <c r="AW19" s="6">
        <f>入力シート!$C38</f>
        <v>0</v>
      </c>
      <c r="AX19">
        <f>入力シート!BP38</f>
        <v>0</v>
      </c>
      <c r="AY19" s="61" t="str">
        <f>入力シート!$AB38</f>
        <v/>
      </c>
      <c r="BA19">
        <f>入力シート!BX38</f>
        <v>0</v>
      </c>
      <c r="BB19">
        <f>入力シート!BZ38</f>
        <v>0</v>
      </c>
      <c r="BC19" t="str">
        <f t="shared" si="6"/>
        <v>00</v>
      </c>
      <c r="BD19" s="6">
        <f>入力シート!$C38</f>
        <v>0</v>
      </c>
      <c r="BE19">
        <f>入力シート!BV38</f>
        <v>0</v>
      </c>
      <c r="BF19" s="61" t="str">
        <f>入力シート!$AB38</f>
        <v/>
      </c>
      <c r="BH19">
        <f>入力シート!CB38</f>
        <v>0</v>
      </c>
      <c r="BI19">
        <f>入力シート!CD38</f>
        <v>0</v>
      </c>
      <c r="BJ19" t="str">
        <f t="shared" si="7"/>
        <v>00</v>
      </c>
      <c r="BK19" s="6">
        <f>入力シート!$C38</f>
        <v>0</v>
      </c>
      <c r="BL19">
        <f>入力シート!CC38</f>
        <v>0</v>
      </c>
      <c r="BM19" s="61" t="str">
        <f>入力シート!$AB38</f>
        <v/>
      </c>
    </row>
    <row r="20" spans="1:65" x14ac:dyDescent="0.2">
      <c r="A20">
        <f>入力シート!AF39</f>
        <v>0</v>
      </c>
      <c r="B20" s="6">
        <f>入力シート!$C39</f>
        <v>0</v>
      </c>
      <c r="C20">
        <f>入力シート!AD39</f>
        <v>0</v>
      </c>
      <c r="D20" s="61" t="str">
        <f>入力シート!$AB39</f>
        <v/>
      </c>
      <c r="E20" s="61"/>
      <c r="F20">
        <f>入力シート!AJ39</f>
        <v>0</v>
      </c>
      <c r="G20" s="6">
        <f>入力シート!$C39</f>
        <v>0</v>
      </c>
      <c r="H20">
        <f>入力シート!AH39</f>
        <v>0</v>
      </c>
      <c r="I20" s="61" t="str">
        <f>入力シート!$AB39</f>
        <v/>
      </c>
      <c r="K20">
        <f>入力シート!AN39</f>
        <v>0</v>
      </c>
      <c r="L20">
        <f>入力シート!AP39</f>
        <v>0</v>
      </c>
      <c r="M20" t="str">
        <f t="shared" si="0"/>
        <v>00</v>
      </c>
      <c r="N20" s="6">
        <f>入力シート!$C39</f>
        <v>0</v>
      </c>
      <c r="O20">
        <f>入力シート!AL39</f>
        <v>0</v>
      </c>
      <c r="P20" s="61" t="str">
        <f>入力シート!$AB39</f>
        <v/>
      </c>
      <c r="R20">
        <f>入力シート!AT39</f>
        <v>0</v>
      </c>
      <c r="S20">
        <f>入力シート!AV39</f>
        <v>0</v>
      </c>
      <c r="T20" t="str">
        <f t="shared" si="1"/>
        <v>00</v>
      </c>
      <c r="U20" s="6">
        <f>入力シート!$C39</f>
        <v>0</v>
      </c>
      <c r="V20">
        <f>入力シート!AR39</f>
        <v>0</v>
      </c>
      <c r="W20" s="61" t="str">
        <f>入力シート!$AB39</f>
        <v/>
      </c>
      <c r="Y20">
        <f>入力シート!AZ39</f>
        <v>0</v>
      </c>
      <c r="Z20">
        <f>入力シート!BB39</f>
        <v>0</v>
      </c>
      <c r="AA20" t="str">
        <f t="shared" si="2"/>
        <v>00</v>
      </c>
      <c r="AB20" s="6">
        <f>入力シート!$C39</f>
        <v>0</v>
      </c>
      <c r="AC20">
        <f>入力シート!AX39</f>
        <v>0</v>
      </c>
      <c r="AD20" s="61" t="str">
        <f>入力シート!$AB39</f>
        <v/>
      </c>
      <c r="AF20">
        <f>入力シート!BF39</f>
        <v>0</v>
      </c>
      <c r="AG20">
        <f>入力シート!BH39</f>
        <v>0</v>
      </c>
      <c r="AH20" t="str">
        <f t="shared" si="3"/>
        <v>00</v>
      </c>
      <c r="AI20" s="6">
        <f>入力シート!$C39</f>
        <v>0</v>
      </c>
      <c r="AJ20">
        <f>入力シート!BD39</f>
        <v>0</v>
      </c>
      <c r="AK20" s="61" t="str">
        <f>入力シート!$AB39</f>
        <v/>
      </c>
      <c r="AM20">
        <f>入力シート!BL39</f>
        <v>0</v>
      </c>
      <c r="AN20">
        <f>入力シート!BN39</f>
        <v>0</v>
      </c>
      <c r="AO20" t="str">
        <f t="shared" si="4"/>
        <v>00</v>
      </c>
      <c r="AP20" s="6">
        <f>入力シート!$C39</f>
        <v>0</v>
      </c>
      <c r="AQ20">
        <f>入力シート!BJ39</f>
        <v>0</v>
      </c>
      <c r="AR20" s="61" t="str">
        <f>入力シート!$AB39</f>
        <v/>
      </c>
      <c r="AT20">
        <f>入力シート!BR39</f>
        <v>0</v>
      </c>
      <c r="AU20">
        <f>入力シート!BT39</f>
        <v>0</v>
      </c>
      <c r="AV20" t="str">
        <f t="shared" si="5"/>
        <v>00</v>
      </c>
      <c r="AW20" s="6">
        <f>入力シート!$C39</f>
        <v>0</v>
      </c>
      <c r="AX20">
        <f>入力シート!BP39</f>
        <v>0</v>
      </c>
      <c r="AY20" s="61" t="str">
        <f>入力シート!$AB39</f>
        <v/>
      </c>
      <c r="BA20">
        <f>入力シート!BX39</f>
        <v>0</v>
      </c>
      <c r="BB20">
        <f>入力シート!BZ39</f>
        <v>0</v>
      </c>
      <c r="BC20" t="str">
        <f t="shared" si="6"/>
        <v>00</v>
      </c>
      <c r="BD20" s="6">
        <f>入力シート!$C39</f>
        <v>0</v>
      </c>
      <c r="BE20">
        <f>入力シート!BV39</f>
        <v>0</v>
      </c>
      <c r="BF20" s="61" t="str">
        <f>入力シート!$AB39</f>
        <v/>
      </c>
      <c r="BH20">
        <f>入力シート!CB39</f>
        <v>0</v>
      </c>
      <c r="BI20">
        <f>入力シート!CD39</f>
        <v>0</v>
      </c>
      <c r="BJ20" t="str">
        <f t="shared" si="7"/>
        <v>00</v>
      </c>
      <c r="BK20" s="6">
        <f>入力シート!$C39</f>
        <v>0</v>
      </c>
      <c r="BL20">
        <f>入力シート!CC39</f>
        <v>0</v>
      </c>
      <c r="BM20" s="61" t="str">
        <f>入力シート!$AB39</f>
        <v/>
      </c>
    </row>
    <row r="21" spans="1:65" x14ac:dyDescent="0.2">
      <c r="A21">
        <f>入力シート!AF40</f>
        <v>0</v>
      </c>
      <c r="B21" s="6">
        <f>入力シート!$C40</f>
        <v>0</v>
      </c>
      <c r="C21">
        <f>入力シート!AD40</f>
        <v>0</v>
      </c>
      <c r="D21" s="61" t="str">
        <f>入力シート!$AB40</f>
        <v/>
      </c>
      <c r="E21" s="61"/>
      <c r="F21">
        <f>入力シート!AJ40</f>
        <v>0</v>
      </c>
      <c r="G21" s="6">
        <f>入力シート!$C40</f>
        <v>0</v>
      </c>
      <c r="H21">
        <f>入力シート!AH40</f>
        <v>0</v>
      </c>
      <c r="I21" s="61" t="str">
        <f>入力シート!$AB40</f>
        <v/>
      </c>
      <c r="K21">
        <f>入力シート!AN40</f>
        <v>0</v>
      </c>
      <c r="L21">
        <f>入力シート!AP40</f>
        <v>0</v>
      </c>
      <c r="M21" t="str">
        <f t="shared" si="0"/>
        <v>00</v>
      </c>
      <c r="N21" s="6">
        <f>入力シート!$C40</f>
        <v>0</v>
      </c>
      <c r="O21">
        <f>入力シート!AL40</f>
        <v>0</v>
      </c>
      <c r="P21" s="61" t="str">
        <f>入力シート!$AB40</f>
        <v/>
      </c>
      <c r="R21">
        <f>入力シート!AT40</f>
        <v>0</v>
      </c>
      <c r="S21">
        <f>入力シート!AV40</f>
        <v>0</v>
      </c>
      <c r="T21" t="str">
        <f t="shared" si="1"/>
        <v>00</v>
      </c>
      <c r="U21" s="6">
        <f>入力シート!$C40</f>
        <v>0</v>
      </c>
      <c r="V21">
        <f>入力シート!AR40</f>
        <v>0</v>
      </c>
      <c r="W21" s="61" t="str">
        <f>入力シート!$AB40</f>
        <v/>
      </c>
      <c r="Y21">
        <f>入力シート!AZ40</f>
        <v>0</v>
      </c>
      <c r="Z21">
        <f>入力シート!BB40</f>
        <v>0</v>
      </c>
      <c r="AA21" t="str">
        <f t="shared" si="2"/>
        <v>00</v>
      </c>
      <c r="AB21" s="6">
        <f>入力シート!$C40</f>
        <v>0</v>
      </c>
      <c r="AC21">
        <f>入力シート!AX40</f>
        <v>0</v>
      </c>
      <c r="AD21" s="61" t="str">
        <f>入力シート!$AB40</f>
        <v/>
      </c>
      <c r="AF21">
        <f>入力シート!BF40</f>
        <v>0</v>
      </c>
      <c r="AG21">
        <f>入力シート!BH40</f>
        <v>0</v>
      </c>
      <c r="AH21" t="str">
        <f t="shared" si="3"/>
        <v>00</v>
      </c>
      <c r="AI21" s="6">
        <f>入力シート!$C40</f>
        <v>0</v>
      </c>
      <c r="AJ21">
        <f>入力シート!BD40</f>
        <v>0</v>
      </c>
      <c r="AK21" s="61" t="str">
        <f>入力シート!$AB40</f>
        <v/>
      </c>
      <c r="AM21">
        <f>入力シート!BL40</f>
        <v>0</v>
      </c>
      <c r="AN21">
        <f>入力シート!BN40</f>
        <v>0</v>
      </c>
      <c r="AO21" t="str">
        <f t="shared" si="4"/>
        <v>00</v>
      </c>
      <c r="AP21" s="6">
        <f>入力シート!$C40</f>
        <v>0</v>
      </c>
      <c r="AQ21">
        <f>入力シート!BJ40</f>
        <v>0</v>
      </c>
      <c r="AR21" s="61" t="str">
        <f>入力シート!$AB40</f>
        <v/>
      </c>
      <c r="AT21">
        <f>入力シート!BR40</f>
        <v>0</v>
      </c>
      <c r="AU21">
        <f>入力シート!BT40</f>
        <v>0</v>
      </c>
      <c r="AV21" t="str">
        <f t="shared" si="5"/>
        <v>00</v>
      </c>
      <c r="AW21" s="6">
        <f>入力シート!$C40</f>
        <v>0</v>
      </c>
      <c r="AX21">
        <f>入力シート!BP40</f>
        <v>0</v>
      </c>
      <c r="AY21" s="61" t="str">
        <f>入力シート!$AB40</f>
        <v/>
      </c>
      <c r="BA21">
        <f>入力シート!BX40</f>
        <v>0</v>
      </c>
      <c r="BB21">
        <f>入力シート!BZ40</f>
        <v>0</v>
      </c>
      <c r="BC21" t="str">
        <f t="shared" si="6"/>
        <v>00</v>
      </c>
      <c r="BD21" s="6">
        <f>入力シート!$C40</f>
        <v>0</v>
      </c>
      <c r="BE21">
        <f>入力シート!BV40</f>
        <v>0</v>
      </c>
      <c r="BF21" s="61" t="str">
        <f>入力シート!$AB40</f>
        <v/>
      </c>
      <c r="BH21">
        <f>入力シート!CB40</f>
        <v>0</v>
      </c>
      <c r="BI21">
        <f>入力シート!CD40</f>
        <v>0</v>
      </c>
      <c r="BJ21" t="str">
        <f t="shared" si="7"/>
        <v>00</v>
      </c>
      <c r="BK21" s="6">
        <f>入力シート!$C40</f>
        <v>0</v>
      </c>
      <c r="BL21">
        <f>入力シート!CC40</f>
        <v>0</v>
      </c>
      <c r="BM21" s="61" t="str">
        <f>入力シート!$AB40</f>
        <v/>
      </c>
    </row>
    <row r="22" spans="1:65" x14ac:dyDescent="0.2">
      <c r="A22">
        <f>入力シート!AF41</f>
        <v>0</v>
      </c>
      <c r="B22" s="6">
        <f>入力シート!$C41</f>
        <v>0</v>
      </c>
      <c r="C22">
        <f>入力シート!AD41</f>
        <v>0</v>
      </c>
      <c r="D22" s="61" t="str">
        <f>入力シート!$AB41</f>
        <v/>
      </c>
      <c r="E22" s="61"/>
      <c r="F22">
        <f>入力シート!AJ41</f>
        <v>0</v>
      </c>
      <c r="G22" s="6">
        <f>入力シート!$C41</f>
        <v>0</v>
      </c>
      <c r="H22">
        <f>入力シート!AH41</f>
        <v>0</v>
      </c>
      <c r="I22" s="61" t="str">
        <f>入力シート!$AB41</f>
        <v/>
      </c>
      <c r="K22">
        <f>入力シート!AN41</f>
        <v>0</v>
      </c>
      <c r="L22">
        <f>入力シート!AP41</f>
        <v>0</v>
      </c>
      <c r="M22" t="str">
        <f t="shared" si="0"/>
        <v>00</v>
      </c>
      <c r="N22" s="6">
        <f>入力シート!$C41</f>
        <v>0</v>
      </c>
      <c r="O22">
        <f>入力シート!AL41</f>
        <v>0</v>
      </c>
      <c r="P22" s="61" t="str">
        <f>入力シート!$AB41</f>
        <v/>
      </c>
      <c r="R22">
        <f>入力シート!AT41</f>
        <v>0</v>
      </c>
      <c r="S22">
        <f>入力シート!AV41</f>
        <v>0</v>
      </c>
      <c r="T22" t="str">
        <f t="shared" si="1"/>
        <v>00</v>
      </c>
      <c r="U22" s="6">
        <f>入力シート!$C41</f>
        <v>0</v>
      </c>
      <c r="V22">
        <f>入力シート!AR41</f>
        <v>0</v>
      </c>
      <c r="W22" s="61" t="str">
        <f>入力シート!$AB41</f>
        <v/>
      </c>
      <c r="Y22">
        <f>入力シート!AZ41</f>
        <v>0</v>
      </c>
      <c r="Z22">
        <f>入力シート!BB41</f>
        <v>0</v>
      </c>
      <c r="AA22" t="str">
        <f t="shared" si="2"/>
        <v>00</v>
      </c>
      <c r="AB22" s="6">
        <f>入力シート!$C41</f>
        <v>0</v>
      </c>
      <c r="AC22">
        <f>入力シート!AX41</f>
        <v>0</v>
      </c>
      <c r="AD22" s="61" t="str">
        <f>入力シート!$AB41</f>
        <v/>
      </c>
      <c r="AF22">
        <f>入力シート!BF41</f>
        <v>0</v>
      </c>
      <c r="AG22">
        <f>入力シート!BH41</f>
        <v>0</v>
      </c>
      <c r="AH22" t="str">
        <f t="shared" si="3"/>
        <v>00</v>
      </c>
      <c r="AI22" s="6">
        <f>入力シート!$C41</f>
        <v>0</v>
      </c>
      <c r="AJ22">
        <f>入力シート!BD41</f>
        <v>0</v>
      </c>
      <c r="AK22" s="61" t="str">
        <f>入力シート!$AB41</f>
        <v/>
      </c>
      <c r="AM22">
        <f>入力シート!BL41</f>
        <v>0</v>
      </c>
      <c r="AN22">
        <f>入力シート!BN41</f>
        <v>0</v>
      </c>
      <c r="AO22" t="str">
        <f t="shared" si="4"/>
        <v>00</v>
      </c>
      <c r="AP22" s="6">
        <f>入力シート!$C41</f>
        <v>0</v>
      </c>
      <c r="AQ22">
        <f>入力シート!BJ41</f>
        <v>0</v>
      </c>
      <c r="AR22" s="61" t="str">
        <f>入力シート!$AB41</f>
        <v/>
      </c>
      <c r="AT22">
        <f>入力シート!BR41</f>
        <v>0</v>
      </c>
      <c r="AU22">
        <f>入力シート!BT41</f>
        <v>0</v>
      </c>
      <c r="AV22" t="str">
        <f t="shared" si="5"/>
        <v>00</v>
      </c>
      <c r="AW22" s="6">
        <f>入力シート!$C41</f>
        <v>0</v>
      </c>
      <c r="AX22">
        <f>入力シート!BP41</f>
        <v>0</v>
      </c>
      <c r="AY22" s="61" t="str">
        <f>入力シート!$AB41</f>
        <v/>
      </c>
      <c r="BA22">
        <f>入力シート!BX41</f>
        <v>0</v>
      </c>
      <c r="BB22">
        <f>入力シート!BZ41</f>
        <v>0</v>
      </c>
      <c r="BC22" t="str">
        <f t="shared" si="6"/>
        <v>00</v>
      </c>
      <c r="BD22" s="6">
        <f>入力シート!$C41</f>
        <v>0</v>
      </c>
      <c r="BE22">
        <f>入力シート!BV41</f>
        <v>0</v>
      </c>
      <c r="BF22" s="61" t="str">
        <f>入力シート!$AB41</f>
        <v/>
      </c>
      <c r="BH22">
        <f>入力シート!CB41</f>
        <v>0</v>
      </c>
      <c r="BI22">
        <f>入力シート!CD41</f>
        <v>0</v>
      </c>
      <c r="BJ22" t="str">
        <f t="shared" si="7"/>
        <v>00</v>
      </c>
      <c r="BK22" s="6">
        <f>入力シート!$C41</f>
        <v>0</v>
      </c>
      <c r="BL22">
        <f>入力シート!CC41</f>
        <v>0</v>
      </c>
      <c r="BM22" s="61" t="str">
        <f>入力シート!$AB41</f>
        <v/>
      </c>
    </row>
    <row r="23" spans="1:65" x14ac:dyDescent="0.2">
      <c r="A23">
        <f>入力シート!AF42</f>
        <v>0</v>
      </c>
      <c r="B23" s="6">
        <f>入力シート!$C42</f>
        <v>0</v>
      </c>
      <c r="C23">
        <f>入力シート!AD42</f>
        <v>0</v>
      </c>
      <c r="D23" s="61" t="str">
        <f>入力シート!$AB42</f>
        <v/>
      </c>
      <c r="E23" s="61"/>
      <c r="F23">
        <f>入力シート!AJ42</f>
        <v>0</v>
      </c>
      <c r="G23" s="6">
        <f>入力シート!$C42</f>
        <v>0</v>
      </c>
      <c r="H23">
        <f>入力シート!AH42</f>
        <v>0</v>
      </c>
      <c r="I23" s="61" t="str">
        <f>入力シート!$AB42</f>
        <v/>
      </c>
      <c r="K23">
        <f>入力シート!AN42</f>
        <v>0</v>
      </c>
      <c r="L23">
        <f>入力シート!AP42</f>
        <v>0</v>
      </c>
      <c r="M23" t="str">
        <f t="shared" si="0"/>
        <v>00</v>
      </c>
      <c r="N23" s="6">
        <f>入力シート!$C42</f>
        <v>0</v>
      </c>
      <c r="O23">
        <f>入力シート!AL42</f>
        <v>0</v>
      </c>
      <c r="P23" s="61" t="str">
        <f>入力シート!$AB42</f>
        <v/>
      </c>
      <c r="R23">
        <f>入力シート!AT42</f>
        <v>0</v>
      </c>
      <c r="S23">
        <f>入力シート!AV42</f>
        <v>0</v>
      </c>
      <c r="T23" t="str">
        <f t="shared" si="1"/>
        <v>00</v>
      </c>
      <c r="U23" s="6">
        <f>入力シート!$C42</f>
        <v>0</v>
      </c>
      <c r="V23">
        <f>入力シート!AR42</f>
        <v>0</v>
      </c>
      <c r="W23" s="61" t="str">
        <f>入力シート!$AB42</f>
        <v/>
      </c>
      <c r="Y23">
        <f>入力シート!AZ42</f>
        <v>0</v>
      </c>
      <c r="Z23">
        <f>入力シート!BB42</f>
        <v>0</v>
      </c>
      <c r="AA23" t="str">
        <f t="shared" si="2"/>
        <v>00</v>
      </c>
      <c r="AB23" s="6">
        <f>入力シート!$C42</f>
        <v>0</v>
      </c>
      <c r="AC23">
        <f>入力シート!AX42</f>
        <v>0</v>
      </c>
      <c r="AD23" s="61" t="str">
        <f>入力シート!$AB42</f>
        <v/>
      </c>
      <c r="AF23">
        <f>入力シート!BF42</f>
        <v>0</v>
      </c>
      <c r="AG23">
        <f>入力シート!BH42</f>
        <v>0</v>
      </c>
      <c r="AH23" t="str">
        <f t="shared" si="3"/>
        <v>00</v>
      </c>
      <c r="AI23" s="6">
        <f>入力シート!$C42</f>
        <v>0</v>
      </c>
      <c r="AJ23">
        <f>入力シート!BD42</f>
        <v>0</v>
      </c>
      <c r="AK23" s="61" t="str">
        <f>入力シート!$AB42</f>
        <v/>
      </c>
      <c r="AM23">
        <f>入力シート!BL42</f>
        <v>0</v>
      </c>
      <c r="AN23">
        <f>入力シート!BN42</f>
        <v>0</v>
      </c>
      <c r="AO23" t="str">
        <f t="shared" si="4"/>
        <v>00</v>
      </c>
      <c r="AP23" s="6">
        <f>入力シート!$C42</f>
        <v>0</v>
      </c>
      <c r="AQ23">
        <f>入力シート!BJ42</f>
        <v>0</v>
      </c>
      <c r="AR23" s="61" t="str">
        <f>入力シート!$AB42</f>
        <v/>
      </c>
      <c r="AT23">
        <f>入力シート!BR42</f>
        <v>0</v>
      </c>
      <c r="AU23">
        <f>入力シート!BT42</f>
        <v>0</v>
      </c>
      <c r="AV23" t="str">
        <f t="shared" si="5"/>
        <v>00</v>
      </c>
      <c r="AW23" s="6">
        <f>入力シート!$C42</f>
        <v>0</v>
      </c>
      <c r="AX23">
        <f>入力シート!BP42</f>
        <v>0</v>
      </c>
      <c r="AY23" s="61" t="str">
        <f>入力シート!$AB42</f>
        <v/>
      </c>
      <c r="BA23">
        <f>入力シート!BX42</f>
        <v>0</v>
      </c>
      <c r="BB23">
        <f>入力シート!BZ42</f>
        <v>0</v>
      </c>
      <c r="BC23" t="str">
        <f t="shared" si="6"/>
        <v>00</v>
      </c>
      <c r="BD23" s="6">
        <f>入力シート!$C42</f>
        <v>0</v>
      </c>
      <c r="BE23">
        <f>入力シート!BV42</f>
        <v>0</v>
      </c>
      <c r="BF23" s="61" t="str">
        <f>入力シート!$AB42</f>
        <v/>
      </c>
      <c r="BH23">
        <f>入力シート!CB42</f>
        <v>0</v>
      </c>
      <c r="BI23">
        <f>入力シート!CD42</f>
        <v>0</v>
      </c>
      <c r="BJ23" t="str">
        <f t="shared" si="7"/>
        <v>00</v>
      </c>
      <c r="BK23" s="6">
        <f>入力シート!$C42</f>
        <v>0</v>
      </c>
      <c r="BL23">
        <f>入力シート!CC42</f>
        <v>0</v>
      </c>
      <c r="BM23" s="61" t="str">
        <f>入力シート!$AB42</f>
        <v/>
      </c>
    </row>
    <row r="24" spans="1:65" x14ac:dyDescent="0.2">
      <c r="A24">
        <f>入力シート!AF43</f>
        <v>0</v>
      </c>
      <c r="B24" s="6">
        <f>入力シート!$C43</f>
        <v>0</v>
      </c>
      <c r="C24">
        <f>入力シート!AD43</f>
        <v>0</v>
      </c>
      <c r="D24" s="61" t="str">
        <f>入力シート!$AB43</f>
        <v/>
      </c>
      <c r="E24" s="61"/>
      <c r="F24">
        <f>入力シート!AJ43</f>
        <v>0</v>
      </c>
      <c r="G24" s="6">
        <f>入力シート!$C43</f>
        <v>0</v>
      </c>
      <c r="H24">
        <f>入力シート!AH43</f>
        <v>0</v>
      </c>
      <c r="I24" s="61" t="str">
        <f>入力シート!$AB43</f>
        <v/>
      </c>
      <c r="K24">
        <f>入力シート!AN43</f>
        <v>0</v>
      </c>
      <c r="L24">
        <f>入力シート!AP43</f>
        <v>0</v>
      </c>
      <c r="M24" t="str">
        <f t="shared" si="0"/>
        <v>00</v>
      </c>
      <c r="N24" s="6">
        <f>入力シート!$C43</f>
        <v>0</v>
      </c>
      <c r="O24">
        <f>入力シート!AL43</f>
        <v>0</v>
      </c>
      <c r="P24" s="61" t="str">
        <f>入力シート!$AB43</f>
        <v/>
      </c>
      <c r="R24">
        <f>入力シート!AT43</f>
        <v>0</v>
      </c>
      <c r="S24">
        <f>入力シート!AV43</f>
        <v>0</v>
      </c>
      <c r="T24" t="str">
        <f t="shared" si="1"/>
        <v>00</v>
      </c>
      <c r="U24" s="6">
        <f>入力シート!$C43</f>
        <v>0</v>
      </c>
      <c r="V24">
        <f>入力シート!AR43</f>
        <v>0</v>
      </c>
      <c r="W24" s="61" t="str">
        <f>入力シート!$AB43</f>
        <v/>
      </c>
      <c r="Y24">
        <f>入力シート!AZ43</f>
        <v>0</v>
      </c>
      <c r="Z24">
        <f>入力シート!BB43</f>
        <v>0</v>
      </c>
      <c r="AA24" t="str">
        <f t="shared" si="2"/>
        <v>00</v>
      </c>
      <c r="AB24" s="6">
        <f>入力シート!$C43</f>
        <v>0</v>
      </c>
      <c r="AC24">
        <f>入力シート!AX43</f>
        <v>0</v>
      </c>
      <c r="AD24" s="61" t="str">
        <f>入力シート!$AB43</f>
        <v/>
      </c>
      <c r="AF24">
        <f>入力シート!BF43</f>
        <v>0</v>
      </c>
      <c r="AG24">
        <f>入力シート!BH43</f>
        <v>0</v>
      </c>
      <c r="AH24" t="str">
        <f t="shared" si="3"/>
        <v>00</v>
      </c>
      <c r="AI24" s="6">
        <f>入力シート!$C43</f>
        <v>0</v>
      </c>
      <c r="AJ24">
        <f>入力シート!BD43</f>
        <v>0</v>
      </c>
      <c r="AK24" s="61" t="str">
        <f>入力シート!$AB43</f>
        <v/>
      </c>
      <c r="AM24">
        <f>入力シート!BL43</f>
        <v>0</v>
      </c>
      <c r="AN24">
        <f>入力シート!BN43</f>
        <v>0</v>
      </c>
      <c r="AO24" t="str">
        <f t="shared" si="4"/>
        <v>00</v>
      </c>
      <c r="AP24" s="6">
        <f>入力シート!$C43</f>
        <v>0</v>
      </c>
      <c r="AQ24">
        <f>入力シート!BJ43</f>
        <v>0</v>
      </c>
      <c r="AR24" s="61" t="str">
        <f>入力シート!$AB43</f>
        <v/>
      </c>
      <c r="AT24">
        <f>入力シート!BR43</f>
        <v>0</v>
      </c>
      <c r="AU24">
        <f>入力シート!BT43</f>
        <v>0</v>
      </c>
      <c r="AV24" t="str">
        <f t="shared" si="5"/>
        <v>00</v>
      </c>
      <c r="AW24" s="6">
        <f>入力シート!$C43</f>
        <v>0</v>
      </c>
      <c r="AX24">
        <f>入力シート!BP43</f>
        <v>0</v>
      </c>
      <c r="AY24" s="61" t="str">
        <f>入力シート!$AB43</f>
        <v/>
      </c>
      <c r="BA24">
        <f>入力シート!BX43</f>
        <v>0</v>
      </c>
      <c r="BB24">
        <f>入力シート!BZ43</f>
        <v>0</v>
      </c>
      <c r="BC24" t="str">
        <f t="shared" si="6"/>
        <v>00</v>
      </c>
      <c r="BD24" s="6">
        <f>入力シート!$C43</f>
        <v>0</v>
      </c>
      <c r="BE24">
        <f>入力シート!BV43</f>
        <v>0</v>
      </c>
      <c r="BF24" s="61" t="str">
        <f>入力シート!$AB43</f>
        <v/>
      </c>
      <c r="BH24">
        <f>入力シート!CB43</f>
        <v>0</v>
      </c>
      <c r="BI24">
        <f>入力シート!CD43</f>
        <v>0</v>
      </c>
      <c r="BJ24" t="str">
        <f t="shared" si="7"/>
        <v>00</v>
      </c>
      <c r="BK24" s="6">
        <f>入力シート!$C43</f>
        <v>0</v>
      </c>
      <c r="BL24">
        <f>入力シート!CC43</f>
        <v>0</v>
      </c>
      <c r="BM24" s="61" t="str">
        <f>入力シート!$AB43</f>
        <v/>
      </c>
    </row>
    <row r="25" spans="1:65" x14ac:dyDescent="0.2">
      <c r="A25">
        <f>入力シート!AF44</f>
        <v>0</v>
      </c>
      <c r="B25" s="6">
        <f>入力シート!$C44</f>
        <v>0</v>
      </c>
      <c r="C25">
        <f>入力シート!AD44</f>
        <v>0</v>
      </c>
      <c r="D25" s="61" t="str">
        <f>入力シート!$AB44</f>
        <v/>
      </c>
      <c r="E25" s="61"/>
      <c r="F25">
        <f>入力シート!AJ44</f>
        <v>0</v>
      </c>
      <c r="G25" s="6">
        <f>入力シート!$C44</f>
        <v>0</v>
      </c>
      <c r="H25">
        <f>入力シート!AH44</f>
        <v>0</v>
      </c>
      <c r="I25" s="61" t="str">
        <f>入力シート!$AB44</f>
        <v/>
      </c>
      <c r="K25">
        <f>入力シート!AN44</f>
        <v>0</v>
      </c>
      <c r="L25">
        <f>入力シート!AP44</f>
        <v>0</v>
      </c>
      <c r="M25" t="str">
        <f t="shared" si="0"/>
        <v>00</v>
      </c>
      <c r="N25" s="6">
        <f>入力シート!$C44</f>
        <v>0</v>
      </c>
      <c r="O25">
        <f>入力シート!AL44</f>
        <v>0</v>
      </c>
      <c r="P25" s="61" t="str">
        <f>入力シート!$AB44</f>
        <v/>
      </c>
      <c r="R25">
        <f>入力シート!AT44</f>
        <v>0</v>
      </c>
      <c r="S25">
        <f>入力シート!AV44</f>
        <v>0</v>
      </c>
      <c r="T25" t="str">
        <f t="shared" si="1"/>
        <v>00</v>
      </c>
      <c r="U25" s="6">
        <f>入力シート!$C44</f>
        <v>0</v>
      </c>
      <c r="V25">
        <f>入力シート!AR44</f>
        <v>0</v>
      </c>
      <c r="W25" s="61" t="str">
        <f>入力シート!$AB44</f>
        <v/>
      </c>
      <c r="Y25">
        <f>入力シート!AZ44</f>
        <v>0</v>
      </c>
      <c r="Z25">
        <f>入力シート!BB44</f>
        <v>0</v>
      </c>
      <c r="AA25" t="str">
        <f t="shared" si="2"/>
        <v>00</v>
      </c>
      <c r="AB25" s="6">
        <f>入力シート!$C44</f>
        <v>0</v>
      </c>
      <c r="AC25">
        <f>入力シート!AX44</f>
        <v>0</v>
      </c>
      <c r="AD25" s="61" t="str">
        <f>入力シート!$AB44</f>
        <v/>
      </c>
      <c r="AF25">
        <f>入力シート!BF44</f>
        <v>0</v>
      </c>
      <c r="AG25">
        <f>入力シート!BH44</f>
        <v>0</v>
      </c>
      <c r="AH25" t="str">
        <f t="shared" si="3"/>
        <v>00</v>
      </c>
      <c r="AI25" s="6">
        <f>入力シート!$C44</f>
        <v>0</v>
      </c>
      <c r="AJ25">
        <f>入力シート!BD44</f>
        <v>0</v>
      </c>
      <c r="AK25" s="61" t="str">
        <f>入力シート!$AB44</f>
        <v/>
      </c>
      <c r="AM25">
        <f>入力シート!BL44</f>
        <v>0</v>
      </c>
      <c r="AN25">
        <f>入力シート!BN44</f>
        <v>0</v>
      </c>
      <c r="AO25" t="str">
        <f t="shared" si="4"/>
        <v>00</v>
      </c>
      <c r="AP25" s="6">
        <f>入力シート!$C44</f>
        <v>0</v>
      </c>
      <c r="AQ25">
        <f>入力シート!BJ44</f>
        <v>0</v>
      </c>
      <c r="AR25" s="61" t="str">
        <f>入力シート!$AB44</f>
        <v/>
      </c>
      <c r="AT25">
        <f>入力シート!BR44</f>
        <v>0</v>
      </c>
      <c r="AU25">
        <f>入力シート!BT44</f>
        <v>0</v>
      </c>
      <c r="AV25" t="str">
        <f t="shared" si="5"/>
        <v>00</v>
      </c>
      <c r="AW25" s="6">
        <f>入力シート!$C44</f>
        <v>0</v>
      </c>
      <c r="AX25">
        <f>入力シート!BP44</f>
        <v>0</v>
      </c>
      <c r="AY25" s="61" t="str">
        <f>入力シート!$AB44</f>
        <v/>
      </c>
      <c r="BA25">
        <f>入力シート!BX44</f>
        <v>0</v>
      </c>
      <c r="BB25">
        <f>入力シート!BZ44</f>
        <v>0</v>
      </c>
      <c r="BC25" t="str">
        <f t="shared" si="6"/>
        <v>00</v>
      </c>
      <c r="BD25" s="6">
        <f>入力シート!$C44</f>
        <v>0</v>
      </c>
      <c r="BE25">
        <f>入力シート!BV44</f>
        <v>0</v>
      </c>
      <c r="BF25" s="61" t="str">
        <f>入力シート!$AB44</f>
        <v/>
      </c>
      <c r="BH25">
        <f>入力シート!CB44</f>
        <v>0</v>
      </c>
      <c r="BI25">
        <f>入力シート!CD44</f>
        <v>0</v>
      </c>
      <c r="BJ25" t="str">
        <f t="shared" si="7"/>
        <v>00</v>
      </c>
      <c r="BK25" s="6">
        <f>入力シート!$C44</f>
        <v>0</v>
      </c>
      <c r="BL25">
        <f>入力シート!CC44</f>
        <v>0</v>
      </c>
      <c r="BM25" s="61" t="str">
        <f>入力シート!$AB44</f>
        <v/>
      </c>
    </row>
    <row r="26" spans="1:65" x14ac:dyDescent="0.2">
      <c r="A26">
        <f>入力シート!AF45</f>
        <v>0</v>
      </c>
      <c r="B26" s="6">
        <f>入力シート!$C45</f>
        <v>0</v>
      </c>
      <c r="C26">
        <f>入力シート!AD45</f>
        <v>0</v>
      </c>
      <c r="D26" s="61" t="str">
        <f>入力シート!$AB45</f>
        <v/>
      </c>
      <c r="E26" s="61"/>
      <c r="F26">
        <f>入力シート!AJ45</f>
        <v>0</v>
      </c>
      <c r="G26" s="6">
        <f>入力シート!$C45</f>
        <v>0</v>
      </c>
      <c r="H26">
        <f>入力シート!AH45</f>
        <v>0</v>
      </c>
      <c r="I26" s="61" t="str">
        <f>入力シート!$AB45</f>
        <v/>
      </c>
      <c r="K26">
        <f>入力シート!AN45</f>
        <v>0</v>
      </c>
      <c r="L26">
        <f>入力シート!AP45</f>
        <v>0</v>
      </c>
      <c r="M26" t="str">
        <f t="shared" si="0"/>
        <v>00</v>
      </c>
      <c r="N26" s="6">
        <f>入力シート!$C45</f>
        <v>0</v>
      </c>
      <c r="O26">
        <f>入力シート!AL45</f>
        <v>0</v>
      </c>
      <c r="P26" s="61" t="str">
        <f>入力シート!$AB45</f>
        <v/>
      </c>
      <c r="R26">
        <f>入力シート!AT45</f>
        <v>0</v>
      </c>
      <c r="S26">
        <f>入力シート!AV45</f>
        <v>0</v>
      </c>
      <c r="T26" t="str">
        <f t="shared" si="1"/>
        <v>00</v>
      </c>
      <c r="U26" s="6">
        <f>入力シート!$C45</f>
        <v>0</v>
      </c>
      <c r="V26">
        <f>入力シート!AR45</f>
        <v>0</v>
      </c>
      <c r="W26" s="61" t="str">
        <f>入力シート!$AB45</f>
        <v/>
      </c>
      <c r="Y26">
        <f>入力シート!AZ45</f>
        <v>0</v>
      </c>
      <c r="Z26">
        <f>入力シート!BB45</f>
        <v>0</v>
      </c>
      <c r="AA26" t="str">
        <f t="shared" si="2"/>
        <v>00</v>
      </c>
      <c r="AB26" s="6">
        <f>入力シート!$C45</f>
        <v>0</v>
      </c>
      <c r="AC26">
        <f>入力シート!AX45</f>
        <v>0</v>
      </c>
      <c r="AD26" s="61" t="str">
        <f>入力シート!$AB45</f>
        <v/>
      </c>
      <c r="AF26">
        <f>入力シート!BF45</f>
        <v>0</v>
      </c>
      <c r="AG26">
        <f>入力シート!BH45</f>
        <v>0</v>
      </c>
      <c r="AH26" t="str">
        <f t="shared" si="3"/>
        <v>00</v>
      </c>
      <c r="AI26" s="6">
        <f>入力シート!$C45</f>
        <v>0</v>
      </c>
      <c r="AJ26">
        <f>入力シート!BD45</f>
        <v>0</v>
      </c>
      <c r="AK26" s="61" t="str">
        <f>入力シート!$AB45</f>
        <v/>
      </c>
      <c r="AM26">
        <f>入力シート!BL45</f>
        <v>0</v>
      </c>
      <c r="AN26">
        <f>入力シート!BN45</f>
        <v>0</v>
      </c>
      <c r="AO26" t="str">
        <f t="shared" si="4"/>
        <v>00</v>
      </c>
      <c r="AP26" s="6">
        <f>入力シート!$C45</f>
        <v>0</v>
      </c>
      <c r="AQ26">
        <f>入力シート!BJ45</f>
        <v>0</v>
      </c>
      <c r="AR26" s="61" t="str">
        <f>入力シート!$AB45</f>
        <v/>
      </c>
      <c r="AT26">
        <f>入力シート!BR45</f>
        <v>0</v>
      </c>
      <c r="AU26">
        <f>入力シート!BT45</f>
        <v>0</v>
      </c>
      <c r="AV26" t="str">
        <f t="shared" si="5"/>
        <v>00</v>
      </c>
      <c r="AW26" s="6">
        <f>入力シート!$C45</f>
        <v>0</v>
      </c>
      <c r="AX26">
        <f>入力シート!BP45</f>
        <v>0</v>
      </c>
      <c r="AY26" s="61" t="str">
        <f>入力シート!$AB45</f>
        <v/>
      </c>
      <c r="BA26">
        <f>入力シート!BX45</f>
        <v>0</v>
      </c>
      <c r="BB26">
        <f>入力シート!BZ45</f>
        <v>0</v>
      </c>
      <c r="BC26" t="str">
        <f t="shared" si="6"/>
        <v>00</v>
      </c>
      <c r="BD26" s="6">
        <f>入力シート!$C45</f>
        <v>0</v>
      </c>
      <c r="BE26">
        <f>入力シート!BV45</f>
        <v>0</v>
      </c>
      <c r="BF26" s="61" t="str">
        <f>入力シート!$AB45</f>
        <v/>
      </c>
      <c r="BH26">
        <f>入力シート!CB45</f>
        <v>0</v>
      </c>
      <c r="BI26">
        <f>入力シート!CD45</f>
        <v>0</v>
      </c>
      <c r="BJ26" t="str">
        <f t="shared" si="7"/>
        <v>00</v>
      </c>
      <c r="BK26" s="6">
        <f>入力シート!$C45</f>
        <v>0</v>
      </c>
      <c r="BL26">
        <f>入力シート!CC45</f>
        <v>0</v>
      </c>
      <c r="BM26" s="61" t="str">
        <f>入力シート!$AB45</f>
        <v/>
      </c>
    </row>
    <row r="27" spans="1:65" x14ac:dyDescent="0.2">
      <c r="A27">
        <f>入力シート!AF46</f>
        <v>0</v>
      </c>
      <c r="B27" s="6">
        <f>入力シート!$C46</f>
        <v>0</v>
      </c>
      <c r="C27">
        <f>入力シート!AD46</f>
        <v>0</v>
      </c>
      <c r="D27" s="61" t="str">
        <f>入力シート!$AB46</f>
        <v/>
      </c>
      <c r="E27" s="61"/>
      <c r="F27">
        <f>入力シート!AJ46</f>
        <v>0</v>
      </c>
      <c r="G27" s="6">
        <f>入力シート!$C46</f>
        <v>0</v>
      </c>
      <c r="H27">
        <f>入力シート!AH46</f>
        <v>0</v>
      </c>
      <c r="I27" s="61" t="str">
        <f>入力シート!$AB46</f>
        <v/>
      </c>
      <c r="K27">
        <f>入力シート!AN46</f>
        <v>0</v>
      </c>
      <c r="L27">
        <f>入力シート!AP46</f>
        <v>0</v>
      </c>
      <c r="M27" t="str">
        <f t="shared" si="0"/>
        <v>00</v>
      </c>
      <c r="N27" s="6">
        <f>入力シート!$C46</f>
        <v>0</v>
      </c>
      <c r="O27">
        <f>入力シート!AL46</f>
        <v>0</v>
      </c>
      <c r="P27" s="61" t="str">
        <f>入力シート!$AB46</f>
        <v/>
      </c>
      <c r="R27">
        <f>入力シート!AT46</f>
        <v>0</v>
      </c>
      <c r="S27">
        <f>入力シート!AV46</f>
        <v>0</v>
      </c>
      <c r="T27" t="str">
        <f t="shared" si="1"/>
        <v>00</v>
      </c>
      <c r="U27" s="6">
        <f>入力シート!$C46</f>
        <v>0</v>
      </c>
      <c r="V27">
        <f>入力シート!AR46</f>
        <v>0</v>
      </c>
      <c r="W27" s="61" t="str">
        <f>入力シート!$AB46</f>
        <v/>
      </c>
      <c r="Y27">
        <f>入力シート!AZ46</f>
        <v>0</v>
      </c>
      <c r="Z27">
        <f>入力シート!BB46</f>
        <v>0</v>
      </c>
      <c r="AA27" t="str">
        <f t="shared" si="2"/>
        <v>00</v>
      </c>
      <c r="AB27" s="6">
        <f>入力シート!$C46</f>
        <v>0</v>
      </c>
      <c r="AC27">
        <f>入力シート!AX46</f>
        <v>0</v>
      </c>
      <c r="AD27" s="61" t="str">
        <f>入力シート!$AB46</f>
        <v/>
      </c>
      <c r="AF27">
        <f>入力シート!BF46</f>
        <v>0</v>
      </c>
      <c r="AG27">
        <f>入力シート!BH46</f>
        <v>0</v>
      </c>
      <c r="AH27" t="str">
        <f t="shared" si="3"/>
        <v>00</v>
      </c>
      <c r="AI27" s="6">
        <f>入力シート!$C46</f>
        <v>0</v>
      </c>
      <c r="AJ27">
        <f>入力シート!BD46</f>
        <v>0</v>
      </c>
      <c r="AK27" s="61" t="str">
        <f>入力シート!$AB46</f>
        <v/>
      </c>
      <c r="AM27">
        <f>入力シート!BL46</f>
        <v>0</v>
      </c>
      <c r="AN27">
        <f>入力シート!BN46</f>
        <v>0</v>
      </c>
      <c r="AO27" t="str">
        <f t="shared" si="4"/>
        <v>00</v>
      </c>
      <c r="AP27" s="6">
        <f>入力シート!$C46</f>
        <v>0</v>
      </c>
      <c r="AQ27">
        <f>入力シート!BJ46</f>
        <v>0</v>
      </c>
      <c r="AR27" s="61" t="str">
        <f>入力シート!$AB46</f>
        <v/>
      </c>
      <c r="AT27">
        <f>入力シート!BR46</f>
        <v>0</v>
      </c>
      <c r="AU27">
        <f>入力シート!BT46</f>
        <v>0</v>
      </c>
      <c r="AV27" t="str">
        <f t="shared" si="5"/>
        <v>00</v>
      </c>
      <c r="AW27" s="6">
        <f>入力シート!$C46</f>
        <v>0</v>
      </c>
      <c r="AX27">
        <f>入力シート!BP46</f>
        <v>0</v>
      </c>
      <c r="AY27" s="61" t="str">
        <f>入力シート!$AB46</f>
        <v/>
      </c>
      <c r="BA27">
        <f>入力シート!BX46</f>
        <v>0</v>
      </c>
      <c r="BB27">
        <f>入力シート!BZ46</f>
        <v>0</v>
      </c>
      <c r="BC27" t="str">
        <f t="shared" si="6"/>
        <v>00</v>
      </c>
      <c r="BD27" s="6">
        <f>入力シート!$C46</f>
        <v>0</v>
      </c>
      <c r="BE27">
        <f>入力シート!BV46</f>
        <v>0</v>
      </c>
      <c r="BF27" s="61" t="str">
        <f>入力シート!$AB46</f>
        <v/>
      </c>
      <c r="BH27">
        <f>入力シート!CB46</f>
        <v>0</v>
      </c>
      <c r="BI27">
        <f>入力シート!CD46</f>
        <v>0</v>
      </c>
      <c r="BJ27" t="str">
        <f t="shared" si="7"/>
        <v>00</v>
      </c>
      <c r="BK27" s="6">
        <f>入力シート!$C46</f>
        <v>0</v>
      </c>
      <c r="BL27">
        <f>入力シート!CC46</f>
        <v>0</v>
      </c>
      <c r="BM27" s="61" t="str">
        <f>入力シート!$AB46</f>
        <v/>
      </c>
    </row>
    <row r="28" spans="1:65" x14ac:dyDescent="0.2">
      <c r="A28">
        <f>入力シート!AF47</f>
        <v>0</v>
      </c>
      <c r="B28" s="6">
        <f>入力シート!$C47</f>
        <v>0</v>
      </c>
      <c r="C28">
        <f>入力シート!AD47</f>
        <v>0</v>
      </c>
      <c r="D28" s="61" t="str">
        <f>入力シート!$AB47</f>
        <v/>
      </c>
      <c r="E28" s="61"/>
      <c r="F28">
        <f>入力シート!AJ47</f>
        <v>0</v>
      </c>
      <c r="G28" s="6">
        <f>入力シート!$C47</f>
        <v>0</v>
      </c>
      <c r="H28">
        <f>入力シート!AH47</f>
        <v>0</v>
      </c>
      <c r="I28" s="61" t="str">
        <f>入力シート!$AB47</f>
        <v/>
      </c>
      <c r="K28">
        <f>入力シート!AN47</f>
        <v>0</v>
      </c>
      <c r="L28">
        <f>入力シート!AP47</f>
        <v>0</v>
      </c>
      <c r="M28" t="str">
        <f t="shared" si="0"/>
        <v>00</v>
      </c>
      <c r="N28" s="6">
        <f>入力シート!$C47</f>
        <v>0</v>
      </c>
      <c r="O28">
        <f>入力シート!AL47</f>
        <v>0</v>
      </c>
      <c r="P28" s="61" t="str">
        <f>入力シート!$AB47</f>
        <v/>
      </c>
      <c r="R28">
        <f>入力シート!AT47</f>
        <v>0</v>
      </c>
      <c r="S28">
        <f>入力シート!AV47</f>
        <v>0</v>
      </c>
      <c r="T28" t="str">
        <f t="shared" si="1"/>
        <v>00</v>
      </c>
      <c r="U28" s="6">
        <f>入力シート!$C47</f>
        <v>0</v>
      </c>
      <c r="V28">
        <f>入力シート!AR47</f>
        <v>0</v>
      </c>
      <c r="W28" s="61" t="str">
        <f>入力シート!$AB47</f>
        <v/>
      </c>
      <c r="Y28">
        <f>入力シート!AZ47</f>
        <v>0</v>
      </c>
      <c r="Z28">
        <f>入力シート!BB47</f>
        <v>0</v>
      </c>
      <c r="AA28" t="str">
        <f t="shared" si="2"/>
        <v>00</v>
      </c>
      <c r="AB28" s="6">
        <f>入力シート!$C47</f>
        <v>0</v>
      </c>
      <c r="AC28">
        <f>入力シート!AX47</f>
        <v>0</v>
      </c>
      <c r="AD28" s="61" t="str">
        <f>入力シート!$AB47</f>
        <v/>
      </c>
      <c r="AF28">
        <f>入力シート!BF47</f>
        <v>0</v>
      </c>
      <c r="AG28">
        <f>入力シート!BH47</f>
        <v>0</v>
      </c>
      <c r="AH28" t="str">
        <f t="shared" si="3"/>
        <v>00</v>
      </c>
      <c r="AI28" s="6">
        <f>入力シート!$C47</f>
        <v>0</v>
      </c>
      <c r="AJ28">
        <f>入力シート!BD47</f>
        <v>0</v>
      </c>
      <c r="AK28" s="61" t="str">
        <f>入力シート!$AB47</f>
        <v/>
      </c>
      <c r="AM28">
        <f>入力シート!BL47</f>
        <v>0</v>
      </c>
      <c r="AN28">
        <f>入力シート!BN47</f>
        <v>0</v>
      </c>
      <c r="AO28" t="str">
        <f t="shared" si="4"/>
        <v>00</v>
      </c>
      <c r="AP28" s="6">
        <f>入力シート!$C47</f>
        <v>0</v>
      </c>
      <c r="AQ28">
        <f>入力シート!BJ47</f>
        <v>0</v>
      </c>
      <c r="AR28" s="61" t="str">
        <f>入力シート!$AB47</f>
        <v/>
      </c>
      <c r="AT28">
        <f>入力シート!BR47</f>
        <v>0</v>
      </c>
      <c r="AU28">
        <f>入力シート!BT47</f>
        <v>0</v>
      </c>
      <c r="AV28" t="str">
        <f t="shared" si="5"/>
        <v>00</v>
      </c>
      <c r="AW28" s="6">
        <f>入力シート!$C47</f>
        <v>0</v>
      </c>
      <c r="AX28">
        <f>入力シート!BP47</f>
        <v>0</v>
      </c>
      <c r="AY28" s="61" t="str">
        <f>入力シート!$AB47</f>
        <v/>
      </c>
      <c r="BA28">
        <f>入力シート!BX47</f>
        <v>0</v>
      </c>
      <c r="BB28">
        <f>入力シート!BZ47</f>
        <v>0</v>
      </c>
      <c r="BC28" t="str">
        <f t="shared" si="6"/>
        <v>00</v>
      </c>
      <c r="BD28" s="6">
        <f>入力シート!$C47</f>
        <v>0</v>
      </c>
      <c r="BE28">
        <f>入力シート!BV47</f>
        <v>0</v>
      </c>
      <c r="BF28" s="61" t="str">
        <f>入力シート!$AB47</f>
        <v/>
      </c>
      <c r="BH28">
        <f>入力シート!CB47</f>
        <v>0</v>
      </c>
      <c r="BI28">
        <f>入力シート!CD47</f>
        <v>0</v>
      </c>
      <c r="BJ28" t="str">
        <f t="shared" si="7"/>
        <v>00</v>
      </c>
      <c r="BK28" s="6">
        <f>入力シート!$C47</f>
        <v>0</v>
      </c>
      <c r="BL28">
        <f>入力シート!CC47</f>
        <v>0</v>
      </c>
      <c r="BM28" s="61" t="str">
        <f>入力シート!$AB47</f>
        <v/>
      </c>
    </row>
    <row r="29" spans="1:65" x14ac:dyDescent="0.2">
      <c r="A29">
        <f>入力シート!AF48</f>
        <v>0</v>
      </c>
      <c r="B29" s="6">
        <f>入力シート!$C48</f>
        <v>0</v>
      </c>
      <c r="C29">
        <f>入力シート!AD48</f>
        <v>0</v>
      </c>
      <c r="D29" s="61" t="str">
        <f>入力シート!$AB48</f>
        <v/>
      </c>
      <c r="E29" s="61"/>
      <c r="F29">
        <f>入力シート!AJ48</f>
        <v>0</v>
      </c>
      <c r="G29" s="6">
        <f>入力シート!$C48</f>
        <v>0</v>
      </c>
      <c r="H29">
        <f>入力シート!AH48</f>
        <v>0</v>
      </c>
      <c r="I29" s="61" t="str">
        <f>入力シート!$AB48</f>
        <v/>
      </c>
      <c r="K29">
        <f>入力シート!AN48</f>
        <v>0</v>
      </c>
      <c r="L29">
        <f>入力シート!AP48</f>
        <v>0</v>
      </c>
      <c r="M29" t="str">
        <f t="shared" si="0"/>
        <v>00</v>
      </c>
      <c r="N29" s="6">
        <f>入力シート!$C48</f>
        <v>0</v>
      </c>
      <c r="O29">
        <f>入力シート!AL48</f>
        <v>0</v>
      </c>
      <c r="P29" s="61" t="str">
        <f>入力シート!$AB48</f>
        <v/>
      </c>
      <c r="R29">
        <f>入力シート!AT48</f>
        <v>0</v>
      </c>
      <c r="S29">
        <f>入力シート!AV48</f>
        <v>0</v>
      </c>
      <c r="T29" t="str">
        <f t="shared" si="1"/>
        <v>00</v>
      </c>
      <c r="U29" s="6">
        <f>入力シート!$C48</f>
        <v>0</v>
      </c>
      <c r="V29">
        <f>入力シート!AR48</f>
        <v>0</v>
      </c>
      <c r="W29" s="61" t="str">
        <f>入力シート!$AB48</f>
        <v/>
      </c>
      <c r="Y29">
        <f>入力シート!AZ48</f>
        <v>0</v>
      </c>
      <c r="Z29">
        <f>入力シート!BB48</f>
        <v>0</v>
      </c>
      <c r="AA29" t="str">
        <f t="shared" si="2"/>
        <v>00</v>
      </c>
      <c r="AB29" s="6">
        <f>入力シート!$C48</f>
        <v>0</v>
      </c>
      <c r="AC29">
        <f>入力シート!AX48</f>
        <v>0</v>
      </c>
      <c r="AD29" s="61" t="str">
        <f>入力シート!$AB48</f>
        <v/>
      </c>
      <c r="AF29">
        <f>入力シート!BF48</f>
        <v>0</v>
      </c>
      <c r="AG29">
        <f>入力シート!BH48</f>
        <v>0</v>
      </c>
      <c r="AH29" t="str">
        <f t="shared" si="3"/>
        <v>00</v>
      </c>
      <c r="AI29" s="6">
        <f>入力シート!$C48</f>
        <v>0</v>
      </c>
      <c r="AJ29">
        <f>入力シート!BD48</f>
        <v>0</v>
      </c>
      <c r="AK29" s="61" t="str">
        <f>入力シート!$AB48</f>
        <v/>
      </c>
      <c r="AM29">
        <f>入力シート!BL48</f>
        <v>0</v>
      </c>
      <c r="AN29">
        <f>入力シート!BN48</f>
        <v>0</v>
      </c>
      <c r="AO29" t="str">
        <f t="shared" si="4"/>
        <v>00</v>
      </c>
      <c r="AP29" s="6">
        <f>入力シート!$C48</f>
        <v>0</v>
      </c>
      <c r="AQ29">
        <f>入力シート!BJ48</f>
        <v>0</v>
      </c>
      <c r="AR29" s="61" t="str">
        <f>入力シート!$AB48</f>
        <v/>
      </c>
      <c r="AT29">
        <f>入力シート!BR48</f>
        <v>0</v>
      </c>
      <c r="AU29">
        <f>入力シート!BT48</f>
        <v>0</v>
      </c>
      <c r="AV29" t="str">
        <f t="shared" si="5"/>
        <v>00</v>
      </c>
      <c r="AW29" s="6">
        <f>入力シート!$C48</f>
        <v>0</v>
      </c>
      <c r="AX29">
        <f>入力シート!BP48</f>
        <v>0</v>
      </c>
      <c r="AY29" s="61" t="str">
        <f>入力シート!$AB48</f>
        <v/>
      </c>
      <c r="BA29">
        <f>入力シート!BX48</f>
        <v>0</v>
      </c>
      <c r="BB29">
        <f>入力シート!BZ48</f>
        <v>0</v>
      </c>
      <c r="BC29" t="str">
        <f t="shared" si="6"/>
        <v>00</v>
      </c>
      <c r="BD29" s="6">
        <f>入力シート!$C48</f>
        <v>0</v>
      </c>
      <c r="BE29">
        <f>入力シート!BV48</f>
        <v>0</v>
      </c>
      <c r="BF29" s="61" t="str">
        <f>入力シート!$AB48</f>
        <v/>
      </c>
      <c r="BH29">
        <f>入力シート!CB48</f>
        <v>0</v>
      </c>
      <c r="BI29">
        <f>入力シート!CD48</f>
        <v>0</v>
      </c>
      <c r="BJ29" t="str">
        <f t="shared" si="7"/>
        <v>00</v>
      </c>
      <c r="BK29" s="6">
        <f>入力シート!$C48</f>
        <v>0</v>
      </c>
      <c r="BL29">
        <f>入力シート!CC48</f>
        <v>0</v>
      </c>
      <c r="BM29" s="61" t="str">
        <f>入力シート!$AB48</f>
        <v/>
      </c>
    </row>
    <row r="30" spans="1:65" x14ac:dyDescent="0.2">
      <c r="A30">
        <f>入力シート!AF49</f>
        <v>0</v>
      </c>
      <c r="B30" s="6">
        <f>入力シート!$C49</f>
        <v>0</v>
      </c>
      <c r="C30">
        <f>入力シート!AD49</f>
        <v>0</v>
      </c>
      <c r="D30" s="61" t="str">
        <f>入力シート!$AB49</f>
        <v/>
      </c>
      <c r="E30" s="61"/>
      <c r="F30">
        <f>入力シート!AJ49</f>
        <v>0</v>
      </c>
      <c r="G30" s="6">
        <f>入力シート!$C49</f>
        <v>0</v>
      </c>
      <c r="H30">
        <f>入力シート!AH49</f>
        <v>0</v>
      </c>
      <c r="I30" s="61" t="str">
        <f>入力シート!$AB49</f>
        <v/>
      </c>
      <c r="K30">
        <f>入力シート!AN49</f>
        <v>0</v>
      </c>
      <c r="L30">
        <f>入力シート!AP49</f>
        <v>0</v>
      </c>
      <c r="M30" t="str">
        <f t="shared" si="0"/>
        <v>00</v>
      </c>
      <c r="N30" s="6">
        <f>入力シート!$C49</f>
        <v>0</v>
      </c>
      <c r="O30">
        <f>入力シート!AL49</f>
        <v>0</v>
      </c>
      <c r="P30" s="61" t="str">
        <f>入力シート!$AB49</f>
        <v/>
      </c>
      <c r="R30">
        <f>入力シート!AT49</f>
        <v>0</v>
      </c>
      <c r="S30">
        <f>入力シート!AV49</f>
        <v>0</v>
      </c>
      <c r="T30" t="str">
        <f t="shared" si="1"/>
        <v>00</v>
      </c>
      <c r="U30" s="6">
        <f>入力シート!$C49</f>
        <v>0</v>
      </c>
      <c r="V30">
        <f>入力シート!AR49</f>
        <v>0</v>
      </c>
      <c r="W30" s="61" t="str">
        <f>入力シート!$AB49</f>
        <v/>
      </c>
      <c r="Y30">
        <f>入力シート!AZ49</f>
        <v>0</v>
      </c>
      <c r="Z30">
        <f>入力シート!BB49</f>
        <v>0</v>
      </c>
      <c r="AA30" t="str">
        <f t="shared" si="2"/>
        <v>00</v>
      </c>
      <c r="AB30" s="6">
        <f>入力シート!$C49</f>
        <v>0</v>
      </c>
      <c r="AC30">
        <f>入力シート!AX49</f>
        <v>0</v>
      </c>
      <c r="AD30" s="61" t="str">
        <f>入力シート!$AB49</f>
        <v/>
      </c>
      <c r="AF30">
        <f>入力シート!BF49</f>
        <v>0</v>
      </c>
      <c r="AG30">
        <f>入力シート!BH49</f>
        <v>0</v>
      </c>
      <c r="AH30" t="str">
        <f t="shared" si="3"/>
        <v>00</v>
      </c>
      <c r="AI30" s="6">
        <f>入力シート!$C49</f>
        <v>0</v>
      </c>
      <c r="AJ30">
        <f>入力シート!BD49</f>
        <v>0</v>
      </c>
      <c r="AK30" s="61" t="str">
        <f>入力シート!$AB49</f>
        <v/>
      </c>
      <c r="AM30">
        <f>入力シート!BL49</f>
        <v>0</v>
      </c>
      <c r="AN30">
        <f>入力シート!BN49</f>
        <v>0</v>
      </c>
      <c r="AO30" t="str">
        <f t="shared" si="4"/>
        <v>00</v>
      </c>
      <c r="AP30" s="6">
        <f>入力シート!$C49</f>
        <v>0</v>
      </c>
      <c r="AQ30">
        <f>入力シート!BJ49</f>
        <v>0</v>
      </c>
      <c r="AR30" s="61" t="str">
        <f>入力シート!$AB49</f>
        <v/>
      </c>
      <c r="AT30">
        <f>入力シート!BR49</f>
        <v>0</v>
      </c>
      <c r="AU30">
        <f>入力シート!BT49</f>
        <v>0</v>
      </c>
      <c r="AV30" t="str">
        <f t="shared" si="5"/>
        <v>00</v>
      </c>
      <c r="AW30" s="6">
        <f>入力シート!$C49</f>
        <v>0</v>
      </c>
      <c r="AX30">
        <f>入力シート!BP49</f>
        <v>0</v>
      </c>
      <c r="AY30" s="61" t="str">
        <f>入力シート!$AB49</f>
        <v/>
      </c>
      <c r="BA30">
        <f>入力シート!BX49</f>
        <v>0</v>
      </c>
      <c r="BB30">
        <f>入力シート!BZ49</f>
        <v>0</v>
      </c>
      <c r="BC30" t="str">
        <f t="shared" si="6"/>
        <v>00</v>
      </c>
      <c r="BD30" s="6">
        <f>入力シート!$C49</f>
        <v>0</v>
      </c>
      <c r="BE30">
        <f>入力シート!BV49</f>
        <v>0</v>
      </c>
      <c r="BF30" s="61" t="str">
        <f>入力シート!$AB49</f>
        <v/>
      </c>
      <c r="BH30">
        <f>入力シート!CB49</f>
        <v>0</v>
      </c>
      <c r="BI30">
        <f>入力シート!CD49</f>
        <v>0</v>
      </c>
      <c r="BJ30" t="str">
        <f t="shared" si="7"/>
        <v>00</v>
      </c>
      <c r="BK30" s="6">
        <f>入力シート!$C49</f>
        <v>0</v>
      </c>
      <c r="BL30">
        <f>入力シート!CC49</f>
        <v>0</v>
      </c>
      <c r="BM30" s="61" t="str">
        <f>入力シート!$AB49</f>
        <v/>
      </c>
    </row>
    <row r="31" spans="1:65" x14ac:dyDescent="0.2">
      <c r="A31">
        <f>入力シート!AF50</f>
        <v>0</v>
      </c>
      <c r="B31" s="6">
        <f>入力シート!$C50</f>
        <v>0</v>
      </c>
      <c r="C31">
        <f>入力シート!AD50</f>
        <v>0</v>
      </c>
      <c r="D31" s="61" t="str">
        <f>入力シート!$AB50</f>
        <v/>
      </c>
      <c r="E31" s="61"/>
      <c r="F31">
        <f>入力シート!AJ50</f>
        <v>0</v>
      </c>
      <c r="G31" s="6">
        <f>入力シート!$C50</f>
        <v>0</v>
      </c>
      <c r="H31">
        <f>入力シート!AH50</f>
        <v>0</v>
      </c>
      <c r="I31" s="61" t="str">
        <f>入力シート!$AB50</f>
        <v/>
      </c>
      <c r="K31">
        <f>入力シート!AN50</f>
        <v>0</v>
      </c>
      <c r="L31">
        <f>入力シート!AP50</f>
        <v>0</v>
      </c>
      <c r="M31" t="str">
        <f t="shared" ref="M31:M33" si="8">K31&amp;L31</f>
        <v>00</v>
      </c>
      <c r="N31" s="6">
        <f>入力シート!$C50</f>
        <v>0</v>
      </c>
      <c r="O31">
        <f>入力シート!AL50</f>
        <v>0</v>
      </c>
      <c r="P31" s="61" t="str">
        <f>入力シート!$AB50</f>
        <v/>
      </c>
      <c r="R31">
        <f>入力シート!AT50</f>
        <v>0</v>
      </c>
      <c r="S31">
        <f>入力シート!AV50</f>
        <v>0</v>
      </c>
      <c r="T31" t="str">
        <f t="shared" ref="T31:T33" si="9">R31&amp;S31</f>
        <v>00</v>
      </c>
      <c r="U31" s="6">
        <f>入力シート!$C50</f>
        <v>0</v>
      </c>
      <c r="V31">
        <f>入力シート!AR50</f>
        <v>0</v>
      </c>
      <c r="W31" s="61" t="str">
        <f>入力シート!$AB50</f>
        <v/>
      </c>
      <c r="Y31">
        <f>入力シート!AZ50</f>
        <v>0</v>
      </c>
      <c r="Z31">
        <f>入力シート!BB50</f>
        <v>0</v>
      </c>
      <c r="AA31" t="str">
        <f t="shared" ref="AA31:AA33" si="10">Y31&amp;Z31</f>
        <v>00</v>
      </c>
      <c r="AB31" s="6">
        <f>入力シート!$C50</f>
        <v>0</v>
      </c>
      <c r="AC31">
        <f>入力シート!AX50</f>
        <v>0</v>
      </c>
      <c r="AD31" s="61" t="str">
        <f>入力シート!$AB50</f>
        <v/>
      </c>
      <c r="AF31">
        <f>入力シート!BF50</f>
        <v>0</v>
      </c>
      <c r="AG31">
        <f>入力シート!BH50</f>
        <v>0</v>
      </c>
      <c r="AH31" t="str">
        <f t="shared" ref="AH31:AH33" si="11">AF31&amp;AG31</f>
        <v>00</v>
      </c>
      <c r="AI31" s="6">
        <f>入力シート!$C50</f>
        <v>0</v>
      </c>
      <c r="AJ31">
        <f>入力シート!BD50</f>
        <v>0</v>
      </c>
      <c r="AK31" s="61" t="str">
        <f>入力シート!$AB50</f>
        <v/>
      </c>
      <c r="AM31">
        <f>入力シート!BL50</f>
        <v>0</v>
      </c>
      <c r="AN31">
        <f>入力シート!BN50</f>
        <v>0</v>
      </c>
      <c r="AO31" t="str">
        <f t="shared" ref="AO31:AO33" si="12">AM31&amp;AN31</f>
        <v>00</v>
      </c>
      <c r="AP31" s="6">
        <f>入力シート!$C50</f>
        <v>0</v>
      </c>
      <c r="AQ31">
        <f>入力シート!BJ50</f>
        <v>0</v>
      </c>
      <c r="AR31" s="61" t="str">
        <f>入力シート!$AB50</f>
        <v/>
      </c>
      <c r="AT31">
        <f>入力シート!BR50</f>
        <v>0</v>
      </c>
      <c r="AU31">
        <f>入力シート!BT50</f>
        <v>0</v>
      </c>
      <c r="AV31" t="str">
        <f t="shared" ref="AV31:AV33" si="13">AT31&amp;AU31</f>
        <v>00</v>
      </c>
      <c r="AW31" s="6">
        <f>入力シート!$C50</f>
        <v>0</v>
      </c>
      <c r="AX31">
        <f>入力シート!BP50</f>
        <v>0</v>
      </c>
      <c r="AY31" s="61" t="str">
        <f>入力シート!$AB50</f>
        <v/>
      </c>
      <c r="BA31">
        <f>入力シート!BX50</f>
        <v>0</v>
      </c>
      <c r="BB31">
        <f>入力シート!BZ50</f>
        <v>0</v>
      </c>
      <c r="BC31" t="str">
        <f t="shared" ref="BC31:BC33" si="14">BA31&amp;BB31</f>
        <v>00</v>
      </c>
      <c r="BD31" s="6">
        <f>入力シート!$C50</f>
        <v>0</v>
      </c>
      <c r="BE31">
        <f>入力シート!BV50</f>
        <v>0</v>
      </c>
      <c r="BF31" s="61" t="str">
        <f>入力シート!$AB50</f>
        <v/>
      </c>
      <c r="BH31">
        <f>入力シート!CB50</f>
        <v>0</v>
      </c>
      <c r="BI31">
        <f>入力シート!CD50</f>
        <v>0</v>
      </c>
      <c r="BJ31" t="str">
        <f t="shared" ref="BJ31:BJ33" si="15">BH31&amp;BI31</f>
        <v>00</v>
      </c>
      <c r="BK31" s="6">
        <f>入力シート!$C50</f>
        <v>0</v>
      </c>
      <c r="BL31">
        <f>入力シート!CC50</f>
        <v>0</v>
      </c>
      <c r="BM31" s="61" t="str">
        <f>入力シート!$AB50</f>
        <v/>
      </c>
    </row>
    <row r="32" spans="1:65" x14ac:dyDescent="0.2">
      <c r="A32">
        <f>入力シート!AF51</f>
        <v>0</v>
      </c>
      <c r="B32" s="6">
        <f>入力シート!$C51</f>
        <v>0</v>
      </c>
      <c r="C32">
        <f>入力シート!AD51</f>
        <v>0</v>
      </c>
      <c r="D32" s="61" t="str">
        <f>入力シート!$AB51</f>
        <v/>
      </c>
      <c r="E32" s="61"/>
      <c r="F32">
        <f>入力シート!AJ51</f>
        <v>0</v>
      </c>
      <c r="G32" s="6">
        <f>入力シート!$C51</f>
        <v>0</v>
      </c>
      <c r="H32">
        <f>入力シート!AH51</f>
        <v>0</v>
      </c>
      <c r="I32" s="61" t="str">
        <f>入力シート!$AB51</f>
        <v/>
      </c>
      <c r="K32">
        <f>入力シート!AN51</f>
        <v>0</v>
      </c>
      <c r="L32">
        <f>入力シート!AP51</f>
        <v>0</v>
      </c>
      <c r="M32" t="str">
        <f t="shared" si="8"/>
        <v>00</v>
      </c>
      <c r="N32" s="6">
        <f>入力シート!$C51</f>
        <v>0</v>
      </c>
      <c r="O32">
        <f>入力シート!AL51</f>
        <v>0</v>
      </c>
      <c r="P32" s="61" t="str">
        <f>入力シート!$AB51</f>
        <v/>
      </c>
      <c r="R32">
        <f>入力シート!AT51</f>
        <v>0</v>
      </c>
      <c r="S32">
        <f>入力シート!AV51</f>
        <v>0</v>
      </c>
      <c r="T32" t="str">
        <f t="shared" si="9"/>
        <v>00</v>
      </c>
      <c r="U32" s="6">
        <f>入力シート!$C51</f>
        <v>0</v>
      </c>
      <c r="V32">
        <f>入力シート!AR51</f>
        <v>0</v>
      </c>
      <c r="W32" s="61" t="str">
        <f>入力シート!$AB51</f>
        <v/>
      </c>
      <c r="Y32">
        <f>入力シート!AZ51</f>
        <v>0</v>
      </c>
      <c r="Z32">
        <f>入力シート!BB51</f>
        <v>0</v>
      </c>
      <c r="AA32" t="str">
        <f t="shared" si="10"/>
        <v>00</v>
      </c>
      <c r="AB32" s="6">
        <f>入力シート!$C51</f>
        <v>0</v>
      </c>
      <c r="AC32">
        <f>入力シート!AX51</f>
        <v>0</v>
      </c>
      <c r="AD32" s="61" t="str">
        <f>入力シート!$AB51</f>
        <v/>
      </c>
      <c r="AF32">
        <f>入力シート!BF51</f>
        <v>0</v>
      </c>
      <c r="AG32">
        <f>入力シート!BH51</f>
        <v>0</v>
      </c>
      <c r="AH32" t="str">
        <f t="shared" si="11"/>
        <v>00</v>
      </c>
      <c r="AI32" s="6">
        <f>入力シート!$C51</f>
        <v>0</v>
      </c>
      <c r="AJ32">
        <f>入力シート!BD51</f>
        <v>0</v>
      </c>
      <c r="AK32" s="61" t="str">
        <f>入力シート!$AB51</f>
        <v/>
      </c>
      <c r="AM32">
        <f>入力シート!BL51</f>
        <v>0</v>
      </c>
      <c r="AN32">
        <f>入力シート!BN51</f>
        <v>0</v>
      </c>
      <c r="AO32" t="str">
        <f t="shared" si="12"/>
        <v>00</v>
      </c>
      <c r="AP32" s="6">
        <f>入力シート!$C51</f>
        <v>0</v>
      </c>
      <c r="AQ32">
        <f>入力シート!BJ51</f>
        <v>0</v>
      </c>
      <c r="AR32" s="61" t="str">
        <f>入力シート!$AB51</f>
        <v/>
      </c>
      <c r="AT32">
        <f>入力シート!BR51</f>
        <v>0</v>
      </c>
      <c r="AU32">
        <f>入力シート!BT51</f>
        <v>0</v>
      </c>
      <c r="AV32" t="str">
        <f t="shared" si="13"/>
        <v>00</v>
      </c>
      <c r="AW32" s="6">
        <f>入力シート!$C51</f>
        <v>0</v>
      </c>
      <c r="AX32">
        <f>入力シート!BP51</f>
        <v>0</v>
      </c>
      <c r="AY32" s="61" t="str">
        <f>入力シート!$AB51</f>
        <v/>
      </c>
      <c r="BA32">
        <f>入力シート!BX51</f>
        <v>0</v>
      </c>
      <c r="BB32">
        <f>入力シート!BZ51</f>
        <v>0</v>
      </c>
      <c r="BC32" t="str">
        <f t="shared" si="14"/>
        <v>00</v>
      </c>
      <c r="BD32" s="6">
        <f>入力シート!$C51</f>
        <v>0</v>
      </c>
      <c r="BE32">
        <f>入力シート!BV51</f>
        <v>0</v>
      </c>
      <c r="BF32" s="61" t="str">
        <f>入力シート!$AB51</f>
        <v/>
      </c>
      <c r="BH32">
        <f>入力シート!CB51</f>
        <v>0</v>
      </c>
      <c r="BI32">
        <f>入力シート!CD51</f>
        <v>0</v>
      </c>
      <c r="BJ32" t="str">
        <f t="shared" si="15"/>
        <v>00</v>
      </c>
      <c r="BK32" s="6">
        <f>入力シート!$C51</f>
        <v>0</v>
      </c>
      <c r="BL32">
        <f>入力シート!CC51</f>
        <v>0</v>
      </c>
      <c r="BM32" s="61" t="str">
        <f>入力シート!$AB51</f>
        <v/>
      </c>
    </row>
    <row r="33" spans="1:65" x14ac:dyDescent="0.2">
      <c r="A33">
        <f>入力シート!AF52</f>
        <v>0</v>
      </c>
      <c r="B33" s="6">
        <f>入力シート!$C52</f>
        <v>0</v>
      </c>
      <c r="C33">
        <f>入力シート!AD52</f>
        <v>0</v>
      </c>
      <c r="D33" s="61" t="str">
        <f>入力シート!$AB52</f>
        <v/>
      </c>
      <c r="E33" s="61"/>
      <c r="F33">
        <f>入力シート!AJ52</f>
        <v>0</v>
      </c>
      <c r="G33" s="6">
        <f>入力シート!$C52</f>
        <v>0</v>
      </c>
      <c r="H33">
        <f>入力シート!AH52</f>
        <v>0</v>
      </c>
      <c r="I33" s="61" t="str">
        <f>入力シート!$AB52</f>
        <v/>
      </c>
      <c r="K33">
        <f>入力シート!AN52</f>
        <v>0</v>
      </c>
      <c r="L33">
        <f>入力シート!AP52</f>
        <v>0</v>
      </c>
      <c r="M33" t="str">
        <f t="shared" si="8"/>
        <v>00</v>
      </c>
      <c r="N33" s="6">
        <f>入力シート!$C52</f>
        <v>0</v>
      </c>
      <c r="O33">
        <f>入力シート!AL52</f>
        <v>0</v>
      </c>
      <c r="P33" s="61" t="str">
        <f>入力シート!$AB52</f>
        <v/>
      </c>
      <c r="R33">
        <f>入力シート!AT52</f>
        <v>0</v>
      </c>
      <c r="S33">
        <f>入力シート!AV52</f>
        <v>0</v>
      </c>
      <c r="T33" t="str">
        <f t="shared" si="9"/>
        <v>00</v>
      </c>
      <c r="U33" s="6">
        <f>入力シート!$C52</f>
        <v>0</v>
      </c>
      <c r="V33">
        <f>入力シート!AR52</f>
        <v>0</v>
      </c>
      <c r="W33" s="61" t="str">
        <f>入力シート!$AB52</f>
        <v/>
      </c>
      <c r="Y33">
        <f>入力シート!AZ52</f>
        <v>0</v>
      </c>
      <c r="Z33">
        <f>入力シート!BB52</f>
        <v>0</v>
      </c>
      <c r="AA33" t="str">
        <f t="shared" si="10"/>
        <v>00</v>
      </c>
      <c r="AB33" s="6">
        <f>入力シート!$C52</f>
        <v>0</v>
      </c>
      <c r="AC33">
        <f>入力シート!AX52</f>
        <v>0</v>
      </c>
      <c r="AD33" s="61" t="str">
        <f>入力シート!$AB52</f>
        <v/>
      </c>
      <c r="AF33">
        <f>入力シート!BF52</f>
        <v>0</v>
      </c>
      <c r="AG33">
        <f>入力シート!BH52</f>
        <v>0</v>
      </c>
      <c r="AH33" t="str">
        <f t="shared" si="11"/>
        <v>00</v>
      </c>
      <c r="AI33" s="6">
        <f>入力シート!$C52</f>
        <v>0</v>
      </c>
      <c r="AJ33">
        <f>入力シート!BD52</f>
        <v>0</v>
      </c>
      <c r="AK33" s="61" t="str">
        <f>入力シート!$AB52</f>
        <v/>
      </c>
      <c r="AM33">
        <f>入力シート!BL52</f>
        <v>0</v>
      </c>
      <c r="AN33">
        <f>入力シート!BN52</f>
        <v>0</v>
      </c>
      <c r="AO33" t="str">
        <f t="shared" si="12"/>
        <v>00</v>
      </c>
      <c r="AP33" s="6">
        <f>入力シート!$C52</f>
        <v>0</v>
      </c>
      <c r="AQ33">
        <f>入力シート!BJ52</f>
        <v>0</v>
      </c>
      <c r="AR33" s="61" t="str">
        <f>入力シート!$AB52</f>
        <v/>
      </c>
      <c r="AT33">
        <f>入力シート!BR52</f>
        <v>0</v>
      </c>
      <c r="AU33">
        <f>入力シート!BT52</f>
        <v>0</v>
      </c>
      <c r="AV33" t="str">
        <f t="shared" si="13"/>
        <v>00</v>
      </c>
      <c r="AW33" s="6">
        <f>入力シート!$C52</f>
        <v>0</v>
      </c>
      <c r="AX33">
        <f>入力シート!BP52</f>
        <v>0</v>
      </c>
      <c r="AY33" s="61" t="str">
        <f>入力シート!$AB52</f>
        <v/>
      </c>
      <c r="BA33">
        <f>入力シート!BX52</f>
        <v>0</v>
      </c>
      <c r="BB33">
        <f>入力シート!BZ52</f>
        <v>0</v>
      </c>
      <c r="BC33" t="str">
        <f t="shared" si="14"/>
        <v>00</v>
      </c>
      <c r="BD33" s="6">
        <f>入力シート!$C52</f>
        <v>0</v>
      </c>
      <c r="BE33">
        <f>入力シート!BV52</f>
        <v>0</v>
      </c>
      <c r="BF33" s="61" t="str">
        <f>入力シート!$AB52</f>
        <v/>
      </c>
      <c r="BH33">
        <f>入力シート!CB52</f>
        <v>0</v>
      </c>
      <c r="BI33">
        <f>入力シート!CD52</f>
        <v>0</v>
      </c>
      <c r="BJ33" t="str">
        <f t="shared" si="15"/>
        <v>00</v>
      </c>
      <c r="BK33" s="6">
        <f>入力シート!$C52</f>
        <v>0</v>
      </c>
      <c r="BL33">
        <f>入力シート!CC52</f>
        <v>0</v>
      </c>
      <c r="BM33" s="61" t="str">
        <f>入力シート!$AB52</f>
        <v/>
      </c>
    </row>
    <row r="34" spans="1:65" x14ac:dyDescent="0.2">
      <c r="A34">
        <f>入力シート!AF53</f>
        <v>0</v>
      </c>
      <c r="B34" s="6">
        <f>入力シート!$C53</f>
        <v>0</v>
      </c>
      <c r="C34">
        <f>入力シート!AD53</f>
        <v>0</v>
      </c>
      <c r="D34" s="61" t="str">
        <f>入力シート!$AB53</f>
        <v/>
      </c>
      <c r="E34" s="61"/>
      <c r="F34">
        <f>入力シート!AJ53</f>
        <v>0</v>
      </c>
      <c r="G34" s="6">
        <f>入力シート!$C53</f>
        <v>0</v>
      </c>
      <c r="H34">
        <f>入力シート!AH53</f>
        <v>0</v>
      </c>
      <c r="I34" s="61" t="str">
        <f>入力シート!$AB53</f>
        <v/>
      </c>
      <c r="K34">
        <f>入力シート!AN53</f>
        <v>0</v>
      </c>
      <c r="L34">
        <f>入力シート!AP53</f>
        <v>0</v>
      </c>
      <c r="M34" t="str">
        <f t="shared" ref="M34:M38" si="16">K34&amp;L34</f>
        <v>00</v>
      </c>
      <c r="N34" s="6">
        <f>入力シート!$C53</f>
        <v>0</v>
      </c>
      <c r="O34">
        <f>入力シート!AL53</f>
        <v>0</v>
      </c>
      <c r="P34" s="61" t="str">
        <f>入力シート!$AB53</f>
        <v/>
      </c>
      <c r="R34">
        <f>入力シート!AT53</f>
        <v>0</v>
      </c>
      <c r="S34">
        <f>入力シート!AV53</f>
        <v>0</v>
      </c>
      <c r="T34" t="str">
        <f t="shared" ref="T34:T38" si="17">R34&amp;S34</f>
        <v>00</v>
      </c>
      <c r="U34" s="6">
        <f>入力シート!$C53</f>
        <v>0</v>
      </c>
      <c r="V34">
        <f>入力シート!AR53</f>
        <v>0</v>
      </c>
      <c r="W34" s="61" t="str">
        <f>入力シート!$AB53</f>
        <v/>
      </c>
      <c r="Y34">
        <f>入力シート!AZ53</f>
        <v>0</v>
      </c>
      <c r="Z34">
        <f>入力シート!BB53</f>
        <v>0</v>
      </c>
      <c r="AA34" t="str">
        <f t="shared" ref="AA34:AA38" si="18">Y34&amp;Z34</f>
        <v>00</v>
      </c>
      <c r="AB34" s="6">
        <f>入力シート!$C53</f>
        <v>0</v>
      </c>
      <c r="AC34">
        <f>入力シート!AX53</f>
        <v>0</v>
      </c>
      <c r="AD34" s="61" t="str">
        <f>入力シート!$AB53</f>
        <v/>
      </c>
      <c r="AF34">
        <f>入力シート!BF53</f>
        <v>0</v>
      </c>
      <c r="AG34">
        <f>入力シート!BH53</f>
        <v>0</v>
      </c>
      <c r="AH34" t="str">
        <f t="shared" ref="AH34:AH38" si="19">AF34&amp;AG34</f>
        <v>00</v>
      </c>
      <c r="AI34" s="6">
        <f>入力シート!$C53</f>
        <v>0</v>
      </c>
      <c r="AJ34">
        <f>入力シート!BD53</f>
        <v>0</v>
      </c>
      <c r="AK34" s="61" t="str">
        <f>入力シート!$AB53</f>
        <v/>
      </c>
      <c r="AM34">
        <f>入力シート!BL53</f>
        <v>0</v>
      </c>
      <c r="AN34">
        <f>入力シート!BN53</f>
        <v>0</v>
      </c>
      <c r="AO34" t="str">
        <f t="shared" ref="AO34:AO38" si="20">AM34&amp;AN34</f>
        <v>00</v>
      </c>
      <c r="AP34" s="6">
        <f>入力シート!$C53</f>
        <v>0</v>
      </c>
      <c r="AQ34">
        <f>入力シート!BJ53</f>
        <v>0</v>
      </c>
      <c r="AR34" s="61" t="str">
        <f>入力シート!$AB53</f>
        <v/>
      </c>
      <c r="AT34">
        <f>入力シート!BR53</f>
        <v>0</v>
      </c>
      <c r="AU34">
        <f>入力シート!BT53</f>
        <v>0</v>
      </c>
      <c r="AV34" t="str">
        <f t="shared" ref="AV34:AV38" si="21">AT34&amp;AU34</f>
        <v>00</v>
      </c>
      <c r="AW34" s="6">
        <f>入力シート!$C53</f>
        <v>0</v>
      </c>
      <c r="AX34">
        <f>入力シート!BP53</f>
        <v>0</v>
      </c>
      <c r="AY34" s="61" t="str">
        <f>入力シート!$AB53</f>
        <v/>
      </c>
      <c r="BA34">
        <f>入力シート!BX53</f>
        <v>0</v>
      </c>
      <c r="BB34">
        <f>入力シート!BZ53</f>
        <v>0</v>
      </c>
      <c r="BC34" t="str">
        <f t="shared" ref="BC34:BC38" si="22">BA34&amp;BB34</f>
        <v>00</v>
      </c>
      <c r="BD34" s="6">
        <f>入力シート!$C53</f>
        <v>0</v>
      </c>
      <c r="BE34">
        <f>入力シート!BV53</f>
        <v>0</v>
      </c>
      <c r="BF34" s="61" t="str">
        <f>入力シート!$AB53</f>
        <v/>
      </c>
      <c r="BH34">
        <f>入力シート!CB53</f>
        <v>0</v>
      </c>
      <c r="BI34">
        <f>入力シート!CD53</f>
        <v>0</v>
      </c>
      <c r="BJ34" t="str">
        <f t="shared" ref="BJ34:BJ38" si="23">BH34&amp;BI34</f>
        <v>00</v>
      </c>
      <c r="BK34" s="6">
        <f>入力シート!$C53</f>
        <v>0</v>
      </c>
      <c r="BL34">
        <f>入力シート!CC53</f>
        <v>0</v>
      </c>
      <c r="BM34" s="61" t="str">
        <f>入力シート!$AB53</f>
        <v/>
      </c>
    </row>
    <row r="35" spans="1:65" x14ac:dyDescent="0.2">
      <c r="A35">
        <f>入力シート!AF54</f>
        <v>0</v>
      </c>
      <c r="B35" s="6">
        <f>入力シート!$C54</f>
        <v>0</v>
      </c>
      <c r="C35">
        <f>入力シート!AD54</f>
        <v>0</v>
      </c>
      <c r="D35" s="61" t="str">
        <f>入力シート!$AB54</f>
        <v/>
      </c>
      <c r="E35" s="61"/>
      <c r="F35">
        <f>入力シート!AJ54</f>
        <v>0</v>
      </c>
      <c r="G35" s="6">
        <f>入力シート!$C54</f>
        <v>0</v>
      </c>
      <c r="H35">
        <f>入力シート!AH54</f>
        <v>0</v>
      </c>
      <c r="I35" s="61" t="str">
        <f>入力シート!$AB54</f>
        <v/>
      </c>
      <c r="K35">
        <f>入力シート!AN54</f>
        <v>0</v>
      </c>
      <c r="L35">
        <f>入力シート!AP54</f>
        <v>0</v>
      </c>
      <c r="M35" t="str">
        <f t="shared" si="16"/>
        <v>00</v>
      </c>
      <c r="N35" s="6">
        <f>入力シート!$C54</f>
        <v>0</v>
      </c>
      <c r="O35">
        <f>入力シート!AL54</f>
        <v>0</v>
      </c>
      <c r="P35" s="61" t="str">
        <f>入力シート!$AB54</f>
        <v/>
      </c>
      <c r="R35">
        <f>入力シート!AT54</f>
        <v>0</v>
      </c>
      <c r="S35">
        <f>入力シート!AV54</f>
        <v>0</v>
      </c>
      <c r="T35" t="str">
        <f t="shared" si="17"/>
        <v>00</v>
      </c>
      <c r="U35" s="6">
        <f>入力シート!$C54</f>
        <v>0</v>
      </c>
      <c r="V35">
        <f>入力シート!AR54</f>
        <v>0</v>
      </c>
      <c r="W35" s="61" t="str">
        <f>入力シート!$AB54</f>
        <v/>
      </c>
      <c r="Y35">
        <f>入力シート!AZ54</f>
        <v>0</v>
      </c>
      <c r="Z35">
        <f>入力シート!BB54</f>
        <v>0</v>
      </c>
      <c r="AA35" t="str">
        <f t="shared" si="18"/>
        <v>00</v>
      </c>
      <c r="AB35" s="6">
        <f>入力シート!$C54</f>
        <v>0</v>
      </c>
      <c r="AC35">
        <f>入力シート!AX54</f>
        <v>0</v>
      </c>
      <c r="AD35" s="61" t="str">
        <f>入力シート!$AB54</f>
        <v/>
      </c>
      <c r="AF35">
        <f>入力シート!BF54</f>
        <v>0</v>
      </c>
      <c r="AG35">
        <f>入力シート!BH54</f>
        <v>0</v>
      </c>
      <c r="AH35" t="str">
        <f t="shared" si="19"/>
        <v>00</v>
      </c>
      <c r="AI35" s="6">
        <f>入力シート!$C54</f>
        <v>0</v>
      </c>
      <c r="AJ35">
        <f>入力シート!BD54</f>
        <v>0</v>
      </c>
      <c r="AK35" s="61" t="str">
        <f>入力シート!$AB54</f>
        <v/>
      </c>
      <c r="AM35">
        <f>入力シート!BL54</f>
        <v>0</v>
      </c>
      <c r="AN35">
        <f>入力シート!BN54</f>
        <v>0</v>
      </c>
      <c r="AO35" t="str">
        <f t="shared" si="20"/>
        <v>00</v>
      </c>
      <c r="AP35" s="6">
        <f>入力シート!$C54</f>
        <v>0</v>
      </c>
      <c r="AQ35">
        <f>入力シート!BJ54</f>
        <v>0</v>
      </c>
      <c r="AR35" s="61" t="str">
        <f>入力シート!$AB54</f>
        <v/>
      </c>
      <c r="AT35">
        <f>入力シート!BR54</f>
        <v>0</v>
      </c>
      <c r="AU35">
        <f>入力シート!BT54</f>
        <v>0</v>
      </c>
      <c r="AV35" t="str">
        <f t="shared" si="21"/>
        <v>00</v>
      </c>
      <c r="AW35" s="6">
        <f>入力シート!$C54</f>
        <v>0</v>
      </c>
      <c r="AX35">
        <f>入力シート!BP54</f>
        <v>0</v>
      </c>
      <c r="AY35" s="61" t="str">
        <f>入力シート!$AB54</f>
        <v/>
      </c>
      <c r="BA35">
        <f>入力シート!BX54</f>
        <v>0</v>
      </c>
      <c r="BB35">
        <f>入力シート!BZ54</f>
        <v>0</v>
      </c>
      <c r="BC35" t="str">
        <f t="shared" si="22"/>
        <v>00</v>
      </c>
      <c r="BD35" s="6">
        <f>入力シート!$C54</f>
        <v>0</v>
      </c>
      <c r="BE35">
        <f>入力シート!BV54</f>
        <v>0</v>
      </c>
      <c r="BF35" s="61" t="str">
        <f>入力シート!$AB54</f>
        <v/>
      </c>
      <c r="BH35">
        <f>入力シート!CB54</f>
        <v>0</v>
      </c>
      <c r="BI35">
        <f>入力シート!CD54</f>
        <v>0</v>
      </c>
      <c r="BJ35" t="str">
        <f t="shared" si="23"/>
        <v>00</v>
      </c>
      <c r="BK35" s="6">
        <f>入力シート!$C54</f>
        <v>0</v>
      </c>
      <c r="BL35">
        <f>入力シート!CC54</f>
        <v>0</v>
      </c>
      <c r="BM35" s="61" t="str">
        <f>入力シート!$AB54</f>
        <v/>
      </c>
    </row>
    <row r="36" spans="1:65" x14ac:dyDescent="0.2">
      <c r="A36">
        <f>入力シート!AF55</f>
        <v>0</v>
      </c>
      <c r="B36" s="6">
        <f>入力シート!$C55</f>
        <v>0</v>
      </c>
      <c r="C36">
        <f>入力シート!AD55</f>
        <v>0</v>
      </c>
      <c r="D36" s="61" t="str">
        <f>入力シート!$AB55</f>
        <v/>
      </c>
      <c r="E36" s="61"/>
      <c r="F36">
        <f>入力シート!AJ55</f>
        <v>0</v>
      </c>
      <c r="G36" s="6">
        <f>入力シート!$C55</f>
        <v>0</v>
      </c>
      <c r="H36">
        <f>入力シート!AH55</f>
        <v>0</v>
      </c>
      <c r="I36" s="61" t="str">
        <f>入力シート!$AB55</f>
        <v/>
      </c>
      <c r="K36">
        <f>入力シート!AN55</f>
        <v>0</v>
      </c>
      <c r="L36">
        <f>入力シート!AP55</f>
        <v>0</v>
      </c>
      <c r="M36" t="str">
        <f t="shared" si="16"/>
        <v>00</v>
      </c>
      <c r="N36" s="6">
        <f>入力シート!$C55</f>
        <v>0</v>
      </c>
      <c r="O36">
        <f>入力シート!AL55</f>
        <v>0</v>
      </c>
      <c r="P36" s="61" t="str">
        <f>入力シート!$AB55</f>
        <v/>
      </c>
      <c r="R36">
        <f>入力シート!AT55</f>
        <v>0</v>
      </c>
      <c r="S36">
        <f>入力シート!AV55</f>
        <v>0</v>
      </c>
      <c r="T36" t="str">
        <f t="shared" si="17"/>
        <v>00</v>
      </c>
      <c r="U36" s="6">
        <f>入力シート!$C55</f>
        <v>0</v>
      </c>
      <c r="V36">
        <f>入力シート!AR55</f>
        <v>0</v>
      </c>
      <c r="W36" s="61" t="str">
        <f>入力シート!$AB55</f>
        <v/>
      </c>
      <c r="Y36">
        <f>入力シート!AZ55</f>
        <v>0</v>
      </c>
      <c r="Z36">
        <f>入力シート!BB55</f>
        <v>0</v>
      </c>
      <c r="AA36" t="str">
        <f t="shared" si="18"/>
        <v>00</v>
      </c>
      <c r="AB36" s="6">
        <f>入力シート!$C55</f>
        <v>0</v>
      </c>
      <c r="AC36">
        <f>入力シート!AX55</f>
        <v>0</v>
      </c>
      <c r="AD36" s="61" t="str">
        <f>入力シート!$AB55</f>
        <v/>
      </c>
      <c r="AF36">
        <f>入力シート!BF55</f>
        <v>0</v>
      </c>
      <c r="AG36">
        <f>入力シート!BH55</f>
        <v>0</v>
      </c>
      <c r="AH36" t="str">
        <f t="shared" si="19"/>
        <v>00</v>
      </c>
      <c r="AI36" s="6">
        <f>入力シート!$C55</f>
        <v>0</v>
      </c>
      <c r="AJ36">
        <f>入力シート!BD55</f>
        <v>0</v>
      </c>
      <c r="AK36" s="61" t="str">
        <f>入力シート!$AB55</f>
        <v/>
      </c>
      <c r="AM36">
        <f>入力シート!BL55</f>
        <v>0</v>
      </c>
      <c r="AN36">
        <f>入力シート!BN55</f>
        <v>0</v>
      </c>
      <c r="AO36" t="str">
        <f t="shared" si="20"/>
        <v>00</v>
      </c>
      <c r="AP36" s="6">
        <f>入力シート!$C55</f>
        <v>0</v>
      </c>
      <c r="AQ36">
        <f>入力シート!BJ55</f>
        <v>0</v>
      </c>
      <c r="AR36" s="61" t="str">
        <f>入力シート!$AB55</f>
        <v/>
      </c>
      <c r="AT36">
        <f>入力シート!BR55</f>
        <v>0</v>
      </c>
      <c r="AU36">
        <f>入力シート!BT55</f>
        <v>0</v>
      </c>
      <c r="AV36" t="str">
        <f t="shared" si="21"/>
        <v>00</v>
      </c>
      <c r="AW36" s="6">
        <f>入力シート!$C55</f>
        <v>0</v>
      </c>
      <c r="AX36">
        <f>入力シート!BP55</f>
        <v>0</v>
      </c>
      <c r="AY36" s="61" t="str">
        <f>入力シート!$AB55</f>
        <v/>
      </c>
      <c r="BA36">
        <f>入力シート!BX55</f>
        <v>0</v>
      </c>
      <c r="BB36">
        <f>入力シート!BZ55</f>
        <v>0</v>
      </c>
      <c r="BC36" t="str">
        <f t="shared" si="22"/>
        <v>00</v>
      </c>
      <c r="BD36" s="6">
        <f>入力シート!$C55</f>
        <v>0</v>
      </c>
      <c r="BE36">
        <f>入力シート!BV55</f>
        <v>0</v>
      </c>
      <c r="BF36" s="61" t="str">
        <f>入力シート!$AB55</f>
        <v/>
      </c>
      <c r="BH36">
        <f>入力シート!CB55</f>
        <v>0</v>
      </c>
      <c r="BI36">
        <f>入力シート!CD55</f>
        <v>0</v>
      </c>
      <c r="BJ36" t="str">
        <f t="shared" si="23"/>
        <v>00</v>
      </c>
      <c r="BK36" s="6">
        <f>入力シート!$C55</f>
        <v>0</v>
      </c>
      <c r="BL36">
        <f>入力シート!CC55</f>
        <v>0</v>
      </c>
      <c r="BM36" s="61" t="str">
        <f>入力シート!$AB55</f>
        <v/>
      </c>
    </row>
    <row r="37" spans="1:65" x14ac:dyDescent="0.2">
      <c r="A37">
        <f>入力シート!AF56</f>
        <v>0</v>
      </c>
      <c r="B37" s="6">
        <f>入力シート!$C56</f>
        <v>0</v>
      </c>
      <c r="C37">
        <f>入力シート!AD56</f>
        <v>0</v>
      </c>
      <c r="D37" s="61" t="str">
        <f>入力シート!$AB56</f>
        <v/>
      </c>
      <c r="E37" s="61"/>
      <c r="F37">
        <f>入力シート!AJ56</f>
        <v>0</v>
      </c>
      <c r="G37" s="6">
        <f>入力シート!$C56</f>
        <v>0</v>
      </c>
      <c r="H37">
        <f>入力シート!AH56</f>
        <v>0</v>
      </c>
      <c r="I37" s="61" t="str">
        <f>入力シート!$AB56</f>
        <v/>
      </c>
      <c r="K37">
        <f>入力シート!AN56</f>
        <v>0</v>
      </c>
      <c r="L37">
        <f>入力シート!AP56</f>
        <v>0</v>
      </c>
      <c r="M37" t="str">
        <f t="shared" si="16"/>
        <v>00</v>
      </c>
      <c r="N37" s="6">
        <f>入力シート!$C56</f>
        <v>0</v>
      </c>
      <c r="O37">
        <f>入力シート!AL56</f>
        <v>0</v>
      </c>
      <c r="P37" s="61" t="str">
        <f>入力シート!$AB56</f>
        <v/>
      </c>
      <c r="R37">
        <f>入力シート!AT56</f>
        <v>0</v>
      </c>
      <c r="S37">
        <f>入力シート!AV56</f>
        <v>0</v>
      </c>
      <c r="T37" t="str">
        <f t="shared" si="17"/>
        <v>00</v>
      </c>
      <c r="U37" s="6">
        <f>入力シート!$C56</f>
        <v>0</v>
      </c>
      <c r="V37">
        <f>入力シート!AR56</f>
        <v>0</v>
      </c>
      <c r="W37" s="61" t="str">
        <f>入力シート!$AB56</f>
        <v/>
      </c>
      <c r="Y37">
        <f>入力シート!AZ56</f>
        <v>0</v>
      </c>
      <c r="Z37">
        <f>入力シート!BB56</f>
        <v>0</v>
      </c>
      <c r="AA37" t="str">
        <f t="shared" si="18"/>
        <v>00</v>
      </c>
      <c r="AB37" s="6">
        <f>入力シート!$C56</f>
        <v>0</v>
      </c>
      <c r="AC37">
        <f>入力シート!AX56</f>
        <v>0</v>
      </c>
      <c r="AD37" s="61" t="str">
        <f>入力シート!$AB56</f>
        <v/>
      </c>
      <c r="AF37">
        <f>入力シート!BF56</f>
        <v>0</v>
      </c>
      <c r="AG37">
        <f>入力シート!BH56</f>
        <v>0</v>
      </c>
      <c r="AH37" t="str">
        <f t="shared" si="19"/>
        <v>00</v>
      </c>
      <c r="AI37" s="6">
        <f>入力シート!$C56</f>
        <v>0</v>
      </c>
      <c r="AJ37">
        <f>入力シート!BD56</f>
        <v>0</v>
      </c>
      <c r="AK37" s="61" t="str">
        <f>入力シート!$AB56</f>
        <v/>
      </c>
      <c r="AM37">
        <f>入力シート!BL56</f>
        <v>0</v>
      </c>
      <c r="AN37">
        <f>入力シート!BN56</f>
        <v>0</v>
      </c>
      <c r="AO37" t="str">
        <f t="shared" si="20"/>
        <v>00</v>
      </c>
      <c r="AP37" s="6">
        <f>入力シート!$C56</f>
        <v>0</v>
      </c>
      <c r="AQ37">
        <f>入力シート!BJ56</f>
        <v>0</v>
      </c>
      <c r="AR37" s="61" t="str">
        <f>入力シート!$AB56</f>
        <v/>
      </c>
      <c r="AT37">
        <f>入力シート!BR56</f>
        <v>0</v>
      </c>
      <c r="AU37">
        <f>入力シート!BT56</f>
        <v>0</v>
      </c>
      <c r="AV37" t="str">
        <f t="shared" si="21"/>
        <v>00</v>
      </c>
      <c r="AW37" s="6">
        <f>入力シート!$C56</f>
        <v>0</v>
      </c>
      <c r="AX37">
        <f>入力シート!BP56</f>
        <v>0</v>
      </c>
      <c r="AY37" s="61" t="str">
        <f>入力シート!$AB56</f>
        <v/>
      </c>
      <c r="BA37">
        <f>入力シート!BX56</f>
        <v>0</v>
      </c>
      <c r="BB37">
        <f>入力シート!BZ56</f>
        <v>0</v>
      </c>
      <c r="BC37" t="str">
        <f t="shared" si="22"/>
        <v>00</v>
      </c>
      <c r="BD37" s="6">
        <f>入力シート!$C56</f>
        <v>0</v>
      </c>
      <c r="BE37">
        <f>入力シート!BV56</f>
        <v>0</v>
      </c>
      <c r="BF37" s="61" t="str">
        <f>入力シート!$AB56</f>
        <v/>
      </c>
      <c r="BH37">
        <f>入力シート!CB56</f>
        <v>0</v>
      </c>
      <c r="BI37">
        <f>入力シート!CD56</f>
        <v>0</v>
      </c>
      <c r="BJ37" t="str">
        <f t="shared" si="23"/>
        <v>00</v>
      </c>
      <c r="BK37" s="6">
        <f>入力シート!$C56</f>
        <v>0</v>
      </c>
      <c r="BL37">
        <f>入力シート!CC56</f>
        <v>0</v>
      </c>
      <c r="BM37" s="61" t="str">
        <f>入力シート!$AB56</f>
        <v/>
      </c>
    </row>
    <row r="38" spans="1:65" x14ac:dyDescent="0.2">
      <c r="A38">
        <f>入力シート!AF57</f>
        <v>0</v>
      </c>
      <c r="B38" s="6">
        <f>入力シート!$C57</f>
        <v>0</v>
      </c>
      <c r="C38">
        <f>入力シート!AD57</f>
        <v>0</v>
      </c>
      <c r="D38" s="61" t="str">
        <f>入力シート!$AB57</f>
        <v/>
      </c>
      <c r="E38" s="61"/>
      <c r="F38">
        <f>入力シート!AJ57</f>
        <v>0</v>
      </c>
      <c r="G38" s="6">
        <f>入力シート!$C57</f>
        <v>0</v>
      </c>
      <c r="H38">
        <f>入力シート!AH57</f>
        <v>0</v>
      </c>
      <c r="I38" s="61" t="str">
        <f>入力シート!$AB57</f>
        <v/>
      </c>
      <c r="K38">
        <f>入力シート!AN57</f>
        <v>0</v>
      </c>
      <c r="L38">
        <f>入力シート!AP57</f>
        <v>0</v>
      </c>
      <c r="M38" t="str">
        <f t="shared" si="16"/>
        <v>00</v>
      </c>
      <c r="N38" s="6">
        <f>入力シート!$C57</f>
        <v>0</v>
      </c>
      <c r="O38">
        <f>入力シート!AL57</f>
        <v>0</v>
      </c>
      <c r="P38" s="61" t="str">
        <f>入力シート!$AB57</f>
        <v/>
      </c>
      <c r="R38">
        <f>入力シート!AT57</f>
        <v>0</v>
      </c>
      <c r="S38">
        <f>入力シート!AV57</f>
        <v>0</v>
      </c>
      <c r="T38" t="str">
        <f t="shared" si="17"/>
        <v>00</v>
      </c>
      <c r="U38" s="6">
        <f>入力シート!$C57</f>
        <v>0</v>
      </c>
      <c r="V38">
        <f>入力シート!AR57</f>
        <v>0</v>
      </c>
      <c r="W38" s="61" t="str">
        <f>入力シート!$AB57</f>
        <v/>
      </c>
      <c r="Y38">
        <f>入力シート!AZ57</f>
        <v>0</v>
      </c>
      <c r="Z38">
        <f>入力シート!BB57</f>
        <v>0</v>
      </c>
      <c r="AA38" t="str">
        <f t="shared" si="18"/>
        <v>00</v>
      </c>
      <c r="AB38" s="6">
        <f>入力シート!$C57</f>
        <v>0</v>
      </c>
      <c r="AC38">
        <f>入力シート!AX57</f>
        <v>0</v>
      </c>
      <c r="AD38" s="61" t="str">
        <f>入力シート!$AB57</f>
        <v/>
      </c>
      <c r="AF38">
        <f>入力シート!BF57</f>
        <v>0</v>
      </c>
      <c r="AG38">
        <f>入力シート!BH57</f>
        <v>0</v>
      </c>
      <c r="AH38" t="str">
        <f t="shared" si="19"/>
        <v>00</v>
      </c>
      <c r="AI38" s="6">
        <f>入力シート!$C57</f>
        <v>0</v>
      </c>
      <c r="AJ38">
        <f>入力シート!BD57</f>
        <v>0</v>
      </c>
      <c r="AK38" s="61" t="str">
        <f>入力シート!$AB57</f>
        <v/>
      </c>
      <c r="AM38">
        <f>入力シート!BL57</f>
        <v>0</v>
      </c>
      <c r="AN38">
        <f>入力シート!BN57</f>
        <v>0</v>
      </c>
      <c r="AO38" t="str">
        <f t="shared" si="20"/>
        <v>00</v>
      </c>
      <c r="AP38" s="6">
        <f>入力シート!$C57</f>
        <v>0</v>
      </c>
      <c r="AQ38">
        <f>入力シート!BJ57</f>
        <v>0</v>
      </c>
      <c r="AR38" s="61" t="str">
        <f>入力シート!$AB57</f>
        <v/>
      </c>
      <c r="AT38">
        <f>入力シート!BR57</f>
        <v>0</v>
      </c>
      <c r="AU38">
        <f>入力シート!BT57</f>
        <v>0</v>
      </c>
      <c r="AV38" t="str">
        <f t="shared" si="21"/>
        <v>00</v>
      </c>
      <c r="AW38" s="6">
        <f>入力シート!$C57</f>
        <v>0</v>
      </c>
      <c r="AX38">
        <f>入力シート!BP57</f>
        <v>0</v>
      </c>
      <c r="AY38" s="61" t="str">
        <f>入力シート!$AB57</f>
        <v/>
      </c>
      <c r="BA38">
        <f>入力シート!BX57</f>
        <v>0</v>
      </c>
      <c r="BB38">
        <f>入力シート!BZ57</f>
        <v>0</v>
      </c>
      <c r="BC38" t="str">
        <f t="shared" si="22"/>
        <v>00</v>
      </c>
      <c r="BD38" s="6">
        <f>入力シート!$C57</f>
        <v>0</v>
      </c>
      <c r="BE38">
        <f>入力シート!BV57</f>
        <v>0</v>
      </c>
      <c r="BF38" s="61" t="str">
        <f>入力シート!$AB57</f>
        <v/>
      </c>
      <c r="BH38">
        <f>入力シート!CB57</f>
        <v>0</v>
      </c>
      <c r="BI38">
        <f>入力シート!CD57</f>
        <v>0</v>
      </c>
      <c r="BJ38" t="str">
        <f t="shared" si="23"/>
        <v>00</v>
      </c>
      <c r="BK38" s="6">
        <f>入力シート!$C57</f>
        <v>0</v>
      </c>
      <c r="BL38">
        <f>入力シート!CC57</f>
        <v>0</v>
      </c>
      <c r="BM38" s="61" t="str">
        <f>入力シート!$AB57</f>
        <v/>
      </c>
    </row>
    <row r="39" spans="1:65" x14ac:dyDescent="0.2">
      <c r="A39">
        <f>入力シート!AF58</f>
        <v>0</v>
      </c>
      <c r="B39" s="6">
        <f>入力シート!$C58</f>
        <v>0</v>
      </c>
      <c r="C39">
        <f>入力シート!AD58</f>
        <v>0</v>
      </c>
      <c r="D39" s="61" t="str">
        <f>入力シート!$AB58</f>
        <v/>
      </c>
      <c r="E39" s="61"/>
      <c r="F39">
        <f>入力シート!AJ58</f>
        <v>0</v>
      </c>
      <c r="G39" s="6">
        <f>入力シート!$C58</f>
        <v>0</v>
      </c>
      <c r="H39">
        <f>入力シート!AH58</f>
        <v>0</v>
      </c>
      <c r="I39" s="61" t="str">
        <f>入力シート!$AB58</f>
        <v/>
      </c>
      <c r="K39">
        <f>入力シート!AN58</f>
        <v>0</v>
      </c>
      <c r="L39">
        <f>入力シート!AP58</f>
        <v>0</v>
      </c>
      <c r="M39" t="str">
        <f t="shared" ref="M39:M40" si="24">K39&amp;L39</f>
        <v>00</v>
      </c>
      <c r="N39" s="6">
        <f>入力シート!$C58</f>
        <v>0</v>
      </c>
      <c r="O39">
        <f>入力シート!AL58</f>
        <v>0</v>
      </c>
      <c r="P39" s="61" t="str">
        <f>入力シート!$AB58</f>
        <v/>
      </c>
      <c r="R39">
        <f>入力シート!AT58</f>
        <v>0</v>
      </c>
      <c r="S39">
        <f>入力シート!AV58</f>
        <v>0</v>
      </c>
      <c r="T39" t="str">
        <f t="shared" ref="T39:T40" si="25">R39&amp;S39</f>
        <v>00</v>
      </c>
      <c r="U39" s="6">
        <f>入力シート!$C58</f>
        <v>0</v>
      </c>
      <c r="V39">
        <f>入力シート!AR58</f>
        <v>0</v>
      </c>
      <c r="W39" s="61" t="str">
        <f>入力シート!$AB58</f>
        <v/>
      </c>
      <c r="Y39">
        <f>入力シート!AZ58</f>
        <v>0</v>
      </c>
      <c r="Z39">
        <f>入力シート!BB58</f>
        <v>0</v>
      </c>
      <c r="AA39" t="str">
        <f t="shared" ref="AA39:AA40" si="26">Y39&amp;Z39</f>
        <v>00</v>
      </c>
      <c r="AB39" s="6">
        <f>入力シート!$C58</f>
        <v>0</v>
      </c>
      <c r="AC39">
        <f>入力シート!AX58</f>
        <v>0</v>
      </c>
      <c r="AD39" s="61" t="str">
        <f>入力シート!$AB58</f>
        <v/>
      </c>
      <c r="AF39">
        <f>入力シート!BF58</f>
        <v>0</v>
      </c>
      <c r="AG39">
        <f>入力シート!BH58</f>
        <v>0</v>
      </c>
      <c r="AH39" t="str">
        <f t="shared" ref="AH39:AH40" si="27">AF39&amp;AG39</f>
        <v>00</v>
      </c>
      <c r="AI39" s="6">
        <f>入力シート!$C58</f>
        <v>0</v>
      </c>
      <c r="AJ39">
        <f>入力シート!BD58</f>
        <v>0</v>
      </c>
      <c r="AK39" s="61" t="str">
        <f>入力シート!$AB58</f>
        <v/>
      </c>
      <c r="AM39">
        <f>入力シート!BL58</f>
        <v>0</v>
      </c>
      <c r="AN39">
        <f>入力シート!BN58</f>
        <v>0</v>
      </c>
      <c r="AO39" t="str">
        <f t="shared" ref="AO39:AO40" si="28">AM39&amp;AN39</f>
        <v>00</v>
      </c>
      <c r="AP39" s="6">
        <f>入力シート!$C58</f>
        <v>0</v>
      </c>
      <c r="AQ39">
        <f>入力シート!BJ58</f>
        <v>0</v>
      </c>
      <c r="AR39" s="61" t="str">
        <f>入力シート!$AB58</f>
        <v/>
      </c>
      <c r="AT39">
        <f>入力シート!BR58</f>
        <v>0</v>
      </c>
      <c r="AU39">
        <f>入力シート!BT58</f>
        <v>0</v>
      </c>
      <c r="AV39" t="str">
        <f t="shared" ref="AV39:AV40" si="29">AT39&amp;AU39</f>
        <v>00</v>
      </c>
      <c r="AW39" s="6">
        <f>入力シート!$C58</f>
        <v>0</v>
      </c>
      <c r="AX39">
        <f>入力シート!BP58</f>
        <v>0</v>
      </c>
      <c r="AY39" s="61" t="str">
        <f>入力シート!$AB58</f>
        <v/>
      </c>
      <c r="BA39">
        <f>入力シート!BX58</f>
        <v>0</v>
      </c>
      <c r="BB39">
        <f>入力シート!BZ58</f>
        <v>0</v>
      </c>
      <c r="BC39" t="str">
        <f t="shared" ref="BC39:BC40" si="30">BA39&amp;BB39</f>
        <v>00</v>
      </c>
      <c r="BD39" s="6">
        <f>入力シート!$C58</f>
        <v>0</v>
      </c>
      <c r="BE39">
        <f>入力シート!BV58</f>
        <v>0</v>
      </c>
      <c r="BF39" s="61" t="str">
        <f>入力シート!$AB58</f>
        <v/>
      </c>
      <c r="BH39">
        <f>入力シート!CB58</f>
        <v>0</v>
      </c>
      <c r="BI39">
        <f>入力シート!CD58</f>
        <v>0</v>
      </c>
      <c r="BJ39" t="str">
        <f t="shared" ref="BJ39:BJ40" si="31">BH39&amp;BI39</f>
        <v>00</v>
      </c>
      <c r="BK39" s="6">
        <f>入力シート!$C58</f>
        <v>0</v>
      </c>
      <c r="BL39">
        <f>入力シート!CC58</f>
        <v>0</v>
      </c>
      <c r="BM39" s="61" t="str">
        <f>入力シート!$AB58</f>
        <v/>
      </c>
    </row>
    <row r="40" spans="1:65" x14ac:dyDescent="0.2">
      <c r="A40">
        <f>入力シート!AF59</f>
        <v>0</v>
      </c>
      <c r="B40" s="6">
        <f>入力シート!$C59</f>
        <v>0</v>
      </c>
      <c r="C40">
        <f>入力シート!AD59</f>
        <v>0</v>
      </c>
      <c r="D40" s="61" t="str">
        <f>入力シート!$AB59</f>
        <v/>
      </c>
      <c r="E40" s="61"/>
      <c r="F40">
        <f>入力シート!AJ59</f>
        <v>0</v>
      </c>
      <c r="G40" s="6">
        <f>入力シート!$C59</f>
        <v>0</v>
      </c>
      <c r="H40">
        <f>入力シート!AH59</f>
        <v>0</v>
      </c>
      <c r="I40" s="61" t="str">
        <f>入力シート!$AB59</f>
        <v/>
      </c>
      <c r="K40">
        <f>入力シート!AN59</f>
        <v>0</v>
      </c>
      <c r="L40">
        <f>入力シート!AP59</f>
        <v>0</v>
      </c>
      <c r="M40" t="str">
        <f t="shared" si="24"/>
        <v>00</v>
      </c>
      <c r="N40" s="6">
        <f>入力シート!$C59</f>
        <v>0</v>
      </c>
      <c r="O40">
        <f>入力シート!AL59</f>
        <v>0</v>
      </c>
      <c r="P40" s="61" t="str">
        <f>入力シート!$AB59</f>
        <v/>
      </c>
      <c r="R40">
        <f>入力シート!AT59</f>
        <v>0</v>
      </c>
      <c r="S40">
        <f>入力シート!AV59</f>
        <v>0</v>
      </c>
      <c r="T40" t="str">
        <f t="shared" si="25"/>
        <v>00</v>
      </c>
      <c r="U40" s="6">
        <f>入力シート!$C59</f>
        <v>0</v>
      </c>
      <c r="V40">
        <f>入力シート!AR59</f>
        <v>0</v>
      </c>
      <c r="W40" s="61" t="str">
        <f>入力シート!$AB59</f>
        <v/>
      </c>
      <c r="Y40">
        <f>入力シート!AZ59</f>
        <v>0</v>
      </c>
      <c r="Z40">
        <f>入力シート!BB59</f>
        <v>0</v>
      </c>
      <c r="AA40" t="str">
        <f t="shared" si="26"/>
        <v>00</v>
      </c>
      <c r="AB40" s="6">
        <f>入力シート!$C59</f>
        <v>0</v>
      </c>
      <c r="AC40">
        <f>入力シート!AX59</f>
        <v>0</v>
      </c>
      <c r="AD40" s="61" t="str">
        <f>入力シート!$AB59</f>
        <v/>
      </c>
      <c r="AF40">
        <f>入力シート!BF59</f>
        <v>0</v>
      </c>
      <c r="AG40">
        <f>入力シート!BH59</f>
        <v>0</v>
      </c>
      <c r="AH40" t="str">
        <f t="shared" si="27"/>
        <v>00</v>
      </c>
      <c r="AI40" s="6">
        <f>入力シート!$C59</f>
        <v>0</v>
      </c>
      <c r="AJ40">
        <f>入力シート!BD59</f>
        <v>0</v>
      </c>
      <c r="AK40" s="61" t="str">
        <f>入力シート!$AB59</f>
        <v/>
      </c>
      <c r="AM40">
        <f>入力シート!BL59</f>
        <v>0</v>
      </c>
      <c r="AN40">
        <f>入力シート!BN59</f>
        <v>0</v>
      </c>
      <c r="AO40" t="str">
        <f t="shared" si="28"/>
        <v>00</v>
      </c>
      <c r="AP40" s="6">
        <f>入力シート!$C59</f>
        <v>0</v>
      </c>
      <c r="AQ40">
        <f>入力シート!BJ59</f>
        <v>0</v>
      </c>
      <c r="AR40" s="61" t="str">
        <f>入力シート!$AB59</f>
        <v/>
      </c>
      <c r="AT40">
        <f>入力シート!BR59</f>
        <v>0</v>
      </c>
      <c r="AU40">
        <f>入力シート!BT59</f>
        <v>0</v>
      </c>
      <c r="AV40" t="str">
        <f t="shared" si="29"/>
        <v>00</v>
      </c>
      <c r="AW40" s="6">
        <f>入力シート!$C59</f>
        <v>0</v>
      </c>
      <c r="AX40">
        <f>入力シート!BP59</f>
        <v>0</v>
      </c>
      <c r="AY40" s="61" t="str">
        <f>入力シート!$AB59</f>
        <v/>
      </c>
      <c r="BA40">
        <f>入力シート!BX59</f>
        <v>0</v>
      </c>
      <c r="BB40">
        <f>入力シート!BZ59</f>
        <v>0</v>
      </c>
      <c r="BC40" t="str">
        <f t="shared" si="30"/>
        <v>00</v>
      </c>
      <c r="BD40" s="6">
        <f>入力シート!$C59</f>
        <v>0</v>
      </c>
      <c r="BE40">
        <f>入力シート!BV59</f>
        <v>0</v>
      </c>
      <c r="BF40" s="61" t="str">
        <f>入力シート!$AB59</f>
        <v/>
      </c>
      <c r="BH40">
        <f>入力シート!CB59</f>
        <v>0</v>
      </c>
      <c r="BI40">
        <f>入力シート!CD59</f>
        <v>0</v>
      </c>
      <c r="BJ40" t="str">
        <f t="shared" si="31"/>
        <v>00</v>
      </c>
      <c r="BK40" s="6">
        <f>入力シート!$C59</f>
        <v>0</v>
      </c>
      <c r="BL40">
        <f>入力シート!CC59</f>
        <v>0</v>
      </c>
      <c r="BM40" s="61" t="str">
        <f>入力シート!$AB59</f>
        <v/>
      </c>
    </row>
    <row r="41" spans="1:65" x14ac:dyDescent="0.2">
      <c r="A41">
        <f>入力シート!AF60</f>
        <v>0</v>
      </c>
      <c r="B41" s="6">
        <f>入力シート!$C60</f>
        <v>0</v>
      </c>
      <c r="C41">
        <f>入力シート!AD60</f>
        <v>0</v>
      </c>
      <c r="D41" s="61" t="str">
        <f>入力シート!$AB60</f>
        <v/>
      </c>
      <c r="E41" s="61"/>
      <c r="F41">
        <f>入力シート!AJ60</f>
        <v>0</v>
      </c>
      <c r="G41" s="6">
        <f>入力シート!$C60</f>
        <v>0</v>
      </c>
      <c r="H41">
        <f>入力シート!AH60</f>
        <v>0</v>
      </c>
      <c r="I41" s="61" t="str">
        <f>入力シート!$AB60</f>
        <v/>
      </c>
      <c r="K41">
        <f>入力シート!AN60</f>
        <v>0</v>
      </c>
      <c r="L41">
        <f>入力シート!AP60</f>
        <v>0</v>
      </c>
      <c r="M41" t="str">
        <f t="shared" ref="M41:M42" si="32">K41&amp;L41</f>
        <v>00</v>
      </c>
      <c r="N41" s="6">
        <f>入力シート!$C60</f>
        <v>0</v>
      </c>
      <c r="O41">
        <f>入力シート!AL60</f>
        <v>0</v>
      </c>
      <c r="P41" s="61" t="str">
        <f>入力シート!$AB60</f>
        <v/>
      </c>
      <c r="R41">
        <f>入力シート!AT60</f>
        <v>0</v>
      </c>
      <c r="S41">
        <f>入力シート!AV60</f>
        <v>0</v>
      </c>
      <c r="T41" t="str">
        <f t="shared" ref="T41:T42" si="33">R41&amp;S41</f>
        <v>00</v>
      </c>
      <c r="U41" s="6">
        <f>入力シート!$C60</f>
        <v>0</v>
      </c>
      <c r="V41">
        <f>入力シート!AR60</f>
        <v>0</v>
      </c>
      <c r="W41" s="61" t="str">
        <f>入力シート!$AB60</f>
        <v/>
      </c>
      <c r="Y41">
        <f>入力シート!AZ60</f>
        <v>0</v>
      </c>
      <c r="Z41">
        <f>入力シート!BB60</f>
        <v>0</v>
      </c>
      <c r="AA41" t="str">
        <f t="shared" ref="AA41:AA42" si="34">Y41&amp;Z41</f>
        <v>00</v>
      </c>
      <c r="AB41" s="6">
        <f>入力シート!$C60</f>
        <v>0</v>
      </c>
      <c r="AC41">
        <f>入力シート!AX60</f>
        <v>0</v>
      </c>
      <c r="AD41" s="61" t="str">
        <f>入力シート!$AB60</f>
        <v/>
      </c>
      <c r="AF41">
        <f>入力シート!BF60</f>
        <v>0</v>
      </c>
      <c r="AG41">
        <f>入力シート!BH60</f>
        <v>0</v>
      </c>
      <c r="AH41" t="str">
        <f t="shared" ref="AH41:AH42" si="35">AF41&amp;AG41</f>
        <v>00</v>
      </c>
      <c r="AI41" s="6">
        <f>入力シート!$C60</f>
        <v>0</v>
      </c>
      <c r="AJ41">
        <f>入力シート!BD60</f>
        <v>0</v>
      </c>
      <c r="AK41" s="61" t="str">
        <f>入力シート!$AB60</f>
        <v/>
      </c>
      <c r="AM41">
        <f>入力シート!BL60</f>
        <v>0</v>
      </c>
      <c r="AN41">
        <f>入力シート!BN60</f>
        <v>0</v>
      </c>
      <c r="AO41" t="str">
        <f t="shared" ref="AO41:AO42" si="36">AM41&amp;AN41</f>
        <v>00</v>
      </c>
      <c r="AP41" s="6">
        <f>入力シート!$C60</f>
        <v>0</v>
      </c>
      <c r="AQ41">
        <f>入力シート!BJ60</f>
        <v>0</v>
      </c>
      <c r="AR41" s="61" t="str">
        <f>入力シート!$AB60</f>
        <v/>
      </c>
      <c r="AT41">
        <f>入力シート!BR60</f>
        <v>0</v>
      </c>
      <c r="AU41">
        <f>入力シート!BT60</f>
        <v>0</v>
      </c>
      <c r="AV41" t="str">
        <f t="shared" ref="AV41:AV42" si="37">AT41&amp;AU41</f>
        <v>00</v>
      </c>
      <c r="AW41" s="6">
        <f>入力シート!$C60</f>
        <v>0</v>
      </c>
      <c r="AX41">
        <f>入力シート!BP60</f>
        <v>0</v>
      </c>
      <c r="AY41" s="61" t="str">
        <f>入力シート!$AB60</f>
        <v/>
      </c>
      <c r="BA41">
        <f>入力シート!BX60</f>
        <v>0</v>
      </c>
      <c r="BB41">
        <f>入力シート!BZ60</f>
        <v>0</v>
      </c>
      <c r="BC41" t="str">
        <f t="shared" ref="BC41:BC42" si="38">BA41&amp;BB41</f>
        <v>00</v>
      </c>
      <c r="BD41" s="6">
        <f>入力シート!$C60</f>
        <v>0</v>
      </c>
      <c r="BE41">
        <f>入力シート!BV60</f>
        <v>0</v>
      </c>
      <c r="BF41" s="61" t="str">
        <f>入力シート!$AB60</f>
        <v/>
      </c>
      <c r="BH41">
        <f>入力シート!CB60</f>
        <v>0</v>
      </c>
      <c r="BI41">
        <f>入力シート!CD60</f>
        <v>0</v>
      </c>
      <c r="BJ41" t="str">
        <f t="shared" ref="BJ41:BJ42" si="39">BH41&amp;BI41</f>
        <v>00</v>
      </c>
      <c r="BK41" s="6">
        <f>入力シート!$C60</f>
        <v>0</v>
      </c>
      <c r="BL41">
        <f>入力シート!CC60</f>
        <v>0</v>
      </c>
      <c r="BM41" s="61" t="str">
        <f>入力シート!$AB60</f>
        <v/>
      </c>
    </row>
    <row r="42" spans="1:65" x14ac:dyDescent="0.2">
      <c r="A42">
        <f>入力シート!AF61</f>
        <v>0</v>
      </c>
      <c r="B42" s="6">
        <f>入力シート!$C61</f>
        <v>0</v>
      </c>
      <c r="C42">
        <f>入力シート!AD61</f>
        <v>0</v>
      </c>
      <c r="D42" s="61" t="str">
        <f>入力シート!$AB61</f>
        <v/>
      </c>
      <c r="E42" s="61"/>
      <c r="F42">
        <f>入力シート!AJ61</f>
        <v>0</v>
      </c>
      <c r="G42" s="6">
        <f>入力シート!$C61</f>
        <v>0</v>
      </c>
      <c r="H42">
        <f>入力シート!AH61</f>
        <v>0</v>
      </c>
      <c r="I42" s="61" t="str">
        <f>入力シート!$AB61</f>
        <v/>
      </c>
      <c r="K42">
        <f>入力シート!AN61</f>
        <v>0</v>
      </c>
      <c r="L42">
        <f>入力シート!AP61</f>
        <v>0</v>
      </c>
      <c r="M42" t="str">
        <f t="shared" si="32"/>
        <v>00</v>
      </c>
      <c r="N42" s="6">
        <f>入力シート!$C61</f>
        <v>0</v>
      </c>
      <c r="O42">
        <f>入力シート!AL61</f>
        <v>0</v>
      </c>
      <c r="P42" s="61" t="str">
        <f>入力シート!$AB61</f>
        <v/>
      </c>
      <c r="R42">
        <f>入力シート!AT61</f>
        <v>0</v>
      </c>
      <c r="S42">
        <f>入力シート!AV61</f>
        <v>0</v>
      </c>
      <c r="T42" t="str">
        <f t="shared" si="33"/>
        <v>00</v>
      </c>
      <c r="U42" s="6">
        <f>入力シート!$C61</f>
        <v>0</v>
      </c>
      <c r="V42">
        <f>入力シート!AR61</f>
        <v>0</v>
      </c>
      <c r="W42" s="61" t="str">
        <f>入力シート!$AB61</f>
        <v/>
      </c>
      <c r="Y42">
        <f>入力シート!AZ61</f>
        <v>0</v>
      </c>
      <c r="Z42">
        <f>入力シート!BB61</f>
        <v>0</v>
      </c>
      <c r="AA42" t="str">
        <f t="shared" si="34"/>
        <v>00</v>
      </c>
      <c r="AB42" s="6">
        <f>入力シート!$C61</f>
        <v>0</v>
      </c>
      <c r="AC42">
        <f>入力シート!AX61</f>
        <v>0</v>
      </c>
      <c r="AD42" s="61" t="str">
        <f>入力シート!$AB61</f>
        <v/>
      </c>
      <c r="AF42">
        <f>入力シート!BF61</f>
        <v>0</v>
      </c>
      <c r="AG42">
        <f>入力シート!BH61</f>
        <v>0</v>
      </c>
      <c r="AH42" t="str">
        <f t="shared" si="35"/>
        <v>00</v>
      </c>
      <c r="AI42" s="6">
        <f>入力シート!$C61</f>
        <v>0</v>
      </c>
      <c r="AJ42">
        <f>入力シート!BD61</f>
        <v>0</v>
      </c>
      <c r="AK42" s="61" t="str">
        <f>入力シート!$AB61</f>
        <v/>
      </c>
      <c r="AM42">
        <f>入力シート!BL61</f>
        <v>0</v>
      </c>
      <c r="AN42">
        <f>入力シート!BN61</f>
        <v>0</v>
      </c>
      <c r="AO42" t="str">
        <f t="shared" si="36"/>
        <v>00</v>
      </c>
      <c r="AP42" s="6">
        <f>入力シート!$C61</f>
        <v>0</v>
      </c>
      <c r="AQ42">
        <f>入力シート!BJ61</f>
        <v>0</v>
      </c>
      <c r="AR42" s="61" t="str">
        <f>入力シート!$AB61</f>
        <v/>
      </c>
      <c r="AT42">
        <f>入力シート!BR61</f>
        <v>0</v>
      </c>
      <c r="AU42">
        <f>入力シート!BT61</f>
        <v>0</v>
      </c>
      <c r="AV42" t="str">
        <f t="shared" si="37"/>
        <v>00</v>
      </c>
      <c r="AW42" s="6">
        <f>入力シート!$C61</f>
        <v>0</v>
      </c>
      <c r="AX42">
        <f>入力シート!BP61</f>
        <v>0</v>
      </c>
      <c r="AY42" s="61" t="str">
        <f>入力シート!$AB61</f>
        <v/>
      </c>
      <c r="BA42">
        <f>入力シート!BX61</f>
        <v>0</v>
      </c>
      <c r="BB42">
        <f>入力シート!BZ61</f>
        <v>0</v>
      </c>
      <c r="BC42" t="str">
        <f t="shared" si="38"/>
        <v>00</v>
      </c>
      <c r="BD42" s="6">
        <f>入力シート!$C61</f>
        <v>0</v>
      </c>
      <c r="BE42">
        <f>入力シート!BV61</f>
        <v>0</v>
      </c>
      <c r="BF42" s="61" t="str">
        <f>入力シート!$AB61</f>
        <v/>
      </c>
      <c r="BH42">
        <f>入力シート!CB61</f>
        <v>0</v>
      </c>
      <c r="BI42">
        <f>入力シート!CD61</f>
        <v>0</v>
      </c>
      <c r="BJ42" t="str">
        <f t="shared" si="39"/>
        <v>00</v>
      </c>
      <c r="BK42" s="6">
        <f>入力シート!$C61</f>
        <v>0</v>
      </c>
      <c r="BL42">
        <f>入力シート!CC61</f>
        <v>0</v>
      </c>
      <c r="BM42" s="61" t="str">
        <f>入力シート!$AB61</f>
        <v/>
      </c>
    </row>
    <row r="43" spans="1:65" x14ac:dyDescent="0.2">
      <c r="BD43" s="6"/>
      <c r="BF43" s="61"/>
    </row>
    <row r="44" spans="1:65" x14ac:dyDescent="0.2">
      <c r="BD44" s="6"/>
      <c r="BF44" s="61"/>
    </row>
    <row r="45" spans="1:65" x14ac:dyDescent="0.2">
      <c r="BD45" s="6"/>
      <c r="BF45" s="61"/>
    </row>
    <row r="46" spans="1:65" x14ac:dyDescent="0.2">
      <c r="BD46" s="6"/>
      <c r="BF46" s="61"/>
    </row>
    <row r="47" spans="1:65" x14ac:dyDescent="0.2">
      <c r="A47" t="s">
        <v>334</v>
      </c>
      <c r="C47" t="s">
        <v>360</v>
      </c>
      <c r="O47" t="s">
        <v>360</v>
      </c>
      <c r="P47">
        <v>25</v>
      </c>
      <c r="Q47">
        <v>29</v>
      </c>
      <c r="AC47" t="s">
        <v>361</v>
      </c>
      <c r="AQ47" t="s">
        <v>362</v>
      </c>
      <c r="AR47">
        <v>25</v>
      </c>
      <c r="AS47">
        <v>34</v>
      </c>
      <c r="BD47" s="6"/>
      <c r="BL47" t="s">
        <v>363</v>
      </c>
    </row>
    <row r="48" spans="1:65" x14ac:dyDescent="0.2">
      <c r="A48" t="s">
        <v>335</v>
      </c>
      <c r="C48" t="s">
        <v>264</v>
      </c>
      <c r="O48" t="s">
        <v>264</v>
      </c>
      <c r="P48">
        <v>30</v>
      </c>
      <c r="Q48">
        <v>39</v>
      </c>
      <c r="AC48" t="s">
        <v>263</v>
      </c>
      <c r="AQ48" t="s">
        <v>283</v>
      </c>
      <c r="AR48">
        <v>35</v>
      </c>
      <c r="AS48">
        <v>49</v>
      </c>
      <c r="BD48" s="6"/>
      <c r="BL48" t="s">
        <v>286</v>
      </c>
    </row>
    <row r="49" spans="1:64" x14ac:dyDescent="0.2">
      <c r="C49" t="s">
        <v>266</v>
      </c>
      <c r="O49" t="s">
        <v>266</v>
      </c>
      <c r="P49">
        <v>40</v>
      </c>
      <c r="Q49">
        <v>49</v>
      </c>
      <c r="AC49" t="s">
        <v>265</v>
      </c>
      <c r="AQ49" t="s">
        <v>284</v>
      </c>
      <c r="AR49">
        <v>50</v>
      </c>
      <c r="AS49">
        <v>64</v>
      </c>
      <c r="BD49" s="6"/>
      <c r="BL49" t="s">
        <v>285</v>
      </c>
    </row>
    <row r="50" spans="1:64" x14ac:dyDescent="0.2">
      <c r="C50" t="s">
        <v>268</v>
      </c>
      <c r="O50" t="s">
        <v>268</v>
      </c>
      <c r="P50">
        <v>50</v>
      </c>
      <c r="Q50">
        <v>59</v>
      </c>
      <c r="AC50" t="s">
        <v>267</v>
      </c>
      <c r="AQ50" t="s">
        <v>285</v>
      </c>
      <c r="AR50">
        <v>65</v>
      </c>
      <c r="BD50" s="6"/>
    </row>
    <row r="51" spans="1:64" x14ac:dyDescent="0.2">
      <c r="A51" t="s">
        <v>349</v>
      </c>
      <c r="C51" t="s">
        <v>270</v>
      </c>
      <c r="O51" t="s">
        <v>270</v>
      </c>
      <c r="P51">
        <v>60</v>
      </c>
      <c r="Q51">
        <v>69</v>
      </c>
      <c r="AC51" t="s">
        <v>269</v>
      </c>
    </row>
    <row r="52" spans="1:64" x14ac:dyDescent="0.2">
      <c r="C52" t="s">
        <v>272</v>
      </c>
      <c r="O52" t="s">
        <v>272</v>
      </c>
      <c r="P52">
        <v>70</v>
      </c>
      <c r="Q52">
        <v>79</v>
      </c>
      <c r="AC52" t="s">
        <v>271</v>
      </c>
    </row>
    <row r="53" spans="1:64" x14ac:dyDescent="0.2">
      <c r="C53" t="s">
        <v>274</v>
      </c>
      <c r="O53" t="s">
        <v>274</v>
      </c>
      <c r="P53">
        <v>80</v>
      </c>
      <c r="AC53" t="s">
        <v>273</v>
      </c>
    </row>
    <row r="56" spans="1:64" x14ac:dyDescent="0.2">
      <c r="BE56" t="s">
        <v>363</v>
      </c>
    </row>
    <row r="57" spans="1:64" x14ac:dyDescent="0.2">
      <c r="BE57" t="s">
        <v>286</v>
      </c>
    </row>
    <row r="58" spans="1:64" x14ac:dyDescent="0.2">
      <c r="BE58" t="s">
        <v>285</v>
      </c>
    </row>
  </sheetData>
  <sheetProtection sheet="1" objects="1" scenarios="1"/>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5FFD-7581-4B8B-AD5A-4134D3D7DF7A}">
  <dimension ref="A1:N17"/>
  <sheetViews>
    <sheetView workbookViewId="0">
      <selection activeCell="A4" sqref="A4"/>
    </sheetView>
  </sheetViews>
  <sheetFormatPr defaultRowHeight="13" x14ac:dyDescent="0.2"/>
  <sheetData>
    <row r="1" spans="1:14" x14ac:dyDescent="0.2">
      <c r="A1" t="s">
        <v>390</v>
      </c>
    </row>
    <row r="2" spans="1:14" x14ac:dyDescent="0.2">
      <c r="A2" t="s">
        <v>391</v>
      </c>
    </row>
    <row r="3" spans="1:14" x14ac:dyDescent="0.2">
      <c r="A3" t="s">
        <v>392</v>
      </c>
    </row>
    <row r="5" spans="1:14" x14ac:dyDescent="0.2">
      <c r="A5" t="s">
        <v>359</v>
      </c>
      <c r="M5" t="s">
        <v>379</v>
      </c>
    </row>
    <row r="8" spans="1:14" x14ac:dyDescent="0.2">
      <c r="M8" t="s">
        <v>9</v>
      </c>
      <c r="N8" t="s">
        <v>372</v>
      </c>
    </row>
    <row r="10" spans="1:14" x14ac:dyDescent="0.2">
      <c r="M10" t="s">
        <v>364</v>
      </c>
      <c r="N10" t="s">
        <v>373</v>
      </c>
    </row>
    <row r="11" spans="1:14" x14ac:dyDescent="0.2">
      <c r="M11" t="s">
        <v>365</v>
      </c>
      <c r="N11" t="s">
        <v>374</v>
      </c>
    </row>
    <row r="12" spans="1:14" x14ac:dyDescent="0.2">
      <c r="M12" t="s">
        <v>366</v>
      </c>
      <c r="N12" t="s">
        <v>375</v>
      </c>
    </row>
    <row r="13" spans="1:14" x14ac:dyDescent="0.2">
      <c r="M13" t="s">
        <v>367</v>
      </c>
      <c r="N13" t="s">
        <v>376</v>
      </c>
    </row>
    <row r="14" spans="1:14" x14ac:dyDescent="0.2">
      <c r="M14" t="s">
        <v>368</v>
      </c>
      <c r="N14" t="s">
        <v>377</v>
      </c>
    </row>
    <row r="15" spans="1:14" x14ac:dyDescent="0.2">
      <c r="M15" t="s">
        <v>369</v>
      </c>
      <c r="N15" t="s">
        <v>378</v>
      </c>
    </row>
    <row r="16" spans="1:14" x14ac:dyDescent="0.2">
      <c r="M16" t="s">
        <v>370</v>
      </c>
    </row>
    <row r="17" spans="13:13" x14ac:dyDescent="0.2">
      <c r="M17" t="s">
        <v>371</v>
      </c>
    </row>
  </sheetData>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1"/>
  <sheetViews>
    <sheetView workbookViewId="0">
      <selection activeCell="A12" sqref="A12:A14"/>
    </sheetView>
  </sheetViews>
  <sheetFormatPr defaultRowHeight="13" x14ac:dyDescent="0.2"/>
  <sheetData>
    <row r="2" spans="1:1" x14ac:dyDescent="0.2">
      <c r="A2" t="s">
        <v>222</v>
      </c>
    </row>
    <row r="3" spans="1:1" x14ac:dyDescent="0.2">
      <c r="A3" t="s">
        <v>223</v>
      </c>
    </row>
    <row r="5" spans="1:1" x14ac:dyDescent="0.2">
      <c r="A5" t="s">
        <v>219</v>
      </c>
    </row>
    <row r="6" spans="1:1" x14ac:dyDescent="0.2">
      <c r="A6" t="s">
        <v>224</v>
      </c>
    </row>
    <row r="7" spans="1:1" x14ac:dyDescent="0.2">
      <c r="A7" t="s">
        <v>220</v>
      </c>
    </row>
    <row r="9" spans="1:1" x14ac:dyDescent="0.2">
      <c r="A9" t="s">
        <v>230</v>
      </c>
    </row>
    <row r="10" spans="1:1" x14ac:dyDescent="0.2">
      <c r="A10" t="s">
        <v>231</v>
      </c>
    </row>
    <row r="11" spans="1:1" x14ac:dyDescent="0.2">
      <c r="A11" t="s">
        <v>232</v>
      </c>
    </row>
  </sheetData>
  <sheetProtection sheet="1" objects="1" scenarios="1"/>
  <sortState xmlns:xlrd2="http://schemas.microsoft.com/office/spreadsheetml/2017/richdata2" ref="A2:A5">
    <sortCondition ref="A2"/>
  </sortState>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入力マニュアル</vt:lpstr>
      <vt:lpstr>入力シート</vt:lpstr>
      <vt:lpstr>確認シート（印刷版）</vt:lpstr>
      <vt:lpstr>FREEシート</vt:lpstr>
      <vt:lpstr>TECHシート</vt:lpstr>
      <vt:lpstr>FPシート</vt:lpstr>
      <vt:lpstr>WORK</vt:lpstr>
      <vt:lpstr>参考）年齢区分</vt:lpstr>
      <vt:lpstr>リスト</vt:lpstr>
      <vt:lpstr>FPシート!Print_Area</vt:lpstr>
      <vt:lpstr>FREEシート!Print_Area</vt:lpstr>
      <vt:lpstr>'確認シート（印刷版）'!Print_Area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Kunika Sakao</cp:lastModifiedBy>
  <cp:lastPrinted>2021-10-24T17:33:53Z</cp:lastPrinted>
  <dcterms:created xsi:type="dcterms:W3CDTF">2005-12-30T16:46:49Z</dcterms:created>
  <dcterms:modified xsi:type="dcterms:W3CDTF">2021-10-26T19:24:47Z</dcterms:modified>
</cp:coreProperties>
</file>